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willydiaz/Library/Mobile Documents/com~apple~CloudDocs/DocumentosWDR/Estadisticas/"/>
    </mc:Choice>
  </mc:AlternateContent>
  <xr:revisionPtr revIDLastSave="0" documentId="13_ncr:1_{6DD4789E-6DAD-3A4B-8C3E-430B8AA824C0}" xr6:coauthVersionLast="47" xr6:coauthVersionMax="47" xr10:uidLastSave="{00000000-0000-0000-0000-000000000000}"/>
  <bookViews>
    <workbookView xWindow="0" yWindow="680" windowWidth="29400" windowHeight="18440" xr2:uid="{00000000-000D-0000-FFFF-FFFF00000000}"/>
  </bookViews>
  <sheets>
    <sheet name="Cuadro" sheetId="1" r:id="rId1"/>
  </sheets>
  <definedNames>
    <definedName name="_xlnm._FilterDatabase" localSheetId="0" hidden="1">Cuadro!$L$20:$O$32</definedName>
  </definedNames>
  <calcPr calcId="191029"/>
  <pivotCaches>
    <pivotCache cacheId="12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" l="1"/>
  <c r="I63" i="1"/>
  <c r="J6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4" i="1"/>
  <c r="J66" i="1"/>
  <c r="J67" i="1"/>
  <c r="J68" i="1"/>
  <c r="J69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6" i="1"/>
  <c r="I67" i="1"/>
  <c r="I68" i="1"/>
  <c r="I69" i="1"/>
  <c r="I6" i="1"/>
</calcChain>
</file>

<file path=xl/sharedStrings.xml><?xml version="1.0" encoding="utf-8"?>
<sst xmlns="http://schemas.openxmlformats.org/spreadsheetml/2006/main" count="135" uniqueCount="43">
  <si>
    <t>Gasto del PIB volumen a precios del año anterior encadenado, referencia 2018, información histórica (miles de millones de pesos encadenados)</t>
  </si>
  <si>
    <t>Periodo</t>
  </si>
  <si>
    <t>1. Demanda Interna</t>
  </si>
  <si>
    <t>2. Formación bruta de capital fijo</t>
  </si>
  <si>
    <t>3. Resto demanda interna</t>
  </si>
  <si>
    <t>4. Exportaciones de bienes y servicios</t>
  </si>
  <si>
    <t>5. Importaciones de bienes y servicios</t>
  </si>
  <si>
    <t>6. Producto Interno Bruto</t>
  </si>
  <si>
    <t>Variac.PIB</t>
  </si>
  <si>
    <t>SAG</t>
  </si>
  <si>
    <t>APU</t>
  </si>
  <si>
    <t>PAA</t>
  </si>
  <si>
    <t>EFR-T</t>
  </si>
  <si>
    <t>RLE</t>
  </si>
  <si>
    <t>MBJ1</t>
  </si>
  <si>
    <t>MBJ2</t>
  </si>
  <si>
    <t>SPE1</t>
  </si>
  <si>
    <t>SPE2</t>
  </si>
  <si>
    <t>GBF</t>
  </si>
  <si>
    <t>JAR</t>
  </si>
  <si>
    <t>EFM</t>
  </si>
  <si>
    <t>Presidnetes</t>
  </si>
  <si>
    <t>Total general</t>
  </si>
  <si>
    <t>1961-1985</t>
  </si>
  <si>
    <t>1986-2025</t>
  </si>
  <si>
    <t>Variac. FBKF</t>
  </si>
  <si>
    <t>https://si3.bcentral.cl/Siete/ES/Siete/Cuadro/CAP_CCNN/MN_CCNN76/CCNN_HIST18_ENC/637854521989654929?cbFechaInicio=1960&amp;cbFechaTermino=2024&amp;cbFrecuencia=ANNUAL&amp;cbCalculo=NONE&amp;cbFechaBase=</t>
  </si>
  <si>
    <t>∆% PIB</t>
  </si>
  <si>
    <t>∆% FBKF</t>
  </si>
  <si>
    <t>Gobierno</t>
  </si>
  <si>
    <t>1967–1969 Crisis de la Libra Esterlina / Tensiones Bretton Woods</t>
  </si>
  <si>
    <t>1973 Primer Shock del Petróleo</t>
  </si>
  <si>
    <t>1991 Crisis post-URSS</t>
  </si>
  <si>
    <t>2007–2009 Crisis Subprime / Gran Recesión</t>
  </si>
  <si>
    <t>2010–2012 Crisis de la Deuda Europea</t>
  </si>
  <si>
    <t>1979 Segundo Shock del Petróleo/ 1982 Crisis de la Deuda Latinoamericana/ 1987 Lunes Negro</t>
  </si>
  <si>
    <t>1994 Crisis del Tequila/ 1997 Crisis Asiática/ 1998 Crisis Rusa y LTCM</t>
  </si>
  <si>
    <t>2000–2001 Burbuja Puntocom/ 2001 Crisis Argentina</t>
  </si>
  <si>
    <t>2014–2016 Crisis del petróleo por sobreproducción/ 2015 Crisis bursátil china2018 Crisis cambiaria en emergentes</t>
  </si>
  <si>
    <t>2020 Crisis del COVID-19/ 2022 Crisis energética e inflacionaria</t>
  </si>
  <si>
    <t>CRISIS MUNDIALES</t>
  </si>
  <si>
    <t>4 DE 6 GOBIERNOS POR DEBAJO DEL PROMEDIO SON DE IZQUIERDA</t>
  </si>
  <si>
    <t>LOS TRES PEORES DESEMPEÑOS EN INVERSIÓN DURANTE LOS ÚLTIMOS 65 AÑOS SON DE IZQUIERDA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</si>
</sst>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6" formatCode="0.0%"/>
  </numFmts>
  <fonts count="6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6" fontId="0" fillId="0" borderId="0" xfId="1" applyNumberFormat="1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166" fontId="0" fillId="0" borderId="0" xfId="0" applyNumberFormat="1"/>
    <xf numFmtId="0" fontId="0" fillId="0" borderId="2" xfId="0" applyBorder="1"/>
    <xf numFmtId="0" fontId="0" fillId="0" borderId="0" xfId="0" pivotButton="1"/>
    <xf numFmtId="0" fontId="0" fillId="0" borderId="0" xfId="0" applyAlignment="1">
      <alignment horizontal="left"/>
    </xf>
    <xf numFmtId="166" fontId="2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/>
    <xf numFmtId="166" fontId="0" fillId="0" borderId="0" xfId="1" applyNumberFormat="1" applyFont="1" applyBorder="1"/>
    <xf numFmtId="0" fontId="0" fillId="0" borderId="7" xfId="0" applyBorder="1"/>
    <xf numFmtId="0" fontId="0" fillId="0" borderId="7" xfId="0" applyBorder="1" applyAlignment="1">
      <alignment vertical="center"/>
    </xf>
    <xf numFmtId="0" fontId="5" fillId="0" borderId="6" xfId="0" applyFont="1" applyBorder="1" applyAlignment="1">
      <alignment horizontal="centerContinuous" vertical="top"/>
    </xf>
    <xf numFmtId="0" fontId="0" fillId="0" borderId="7" xfId="0" applyBorder="1" applyAlignment="1">
      <alignment horizontal="centerContinuous" vertical="top"/>
    </xf>
    <xf numFmtId="0" fontId="5" fillId="0" borderId="8" xfId="0" applyFont="1" applyBorder="1" applyAlignment="1">
      <alignment horizontal="centerContinuous" vertical="top"/>
    </xf>
    <xf numFmtId="0" fontId="0" fillId="0" borderId="9" xfId="0" applyBorder="1" applyAlignment="1">
      <alignment horizontal="centerContinuous" vertical="top"/>
    </xf>
    <xf numFmtId="0" fontId="0" fillId="0" borderId="10" xfId="0" applyBorder="1" applyAlignment="1">
      <alignment horizontal="centerContinuous" vertical="top"/>
    </xf>
    <xf numFmtId="0" fontId="0" fillId="0" borderId="0" xfId="0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left"/>
    </xf>
    <xf numFmtId="166" fontId="0" fillId="0" borderId="0" xfId="0" applyNumberFormat="1" applyBorder="1"/>
    <xf numFmtId="166" fontId="0" fillId="0" borderId="0" xfId="0" applyNumberFormat="1" applyFill="1" applyBorder="1"/>
    <xf numFmtId="0" fontId="0" fillId="0" borderId="0" xfId="0" applyBorder="1" applyAlignment="1">
      <alignment horizontal="centerContinuous" vertical="top"/>
    </xf>
  </cellXfs>
  <cellStyles count="2">
    <cellStyle name="Normal" xfId="0" builtinId="0"/>
    <cellStyle name="Porcentaje" xfId="1" builtinId="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0.0%"/>
    </dxf>
    <dxf>
      <alignment horizontal="center"/>
    </dxf>
    <dxf>
      <alignment vertical="bottom"/>
    </dxf>
    <dxf>
      <numFmt numFmtId="166" formatCode="0.0%"/>
    </dxf>
    <dxf>
      <alignment horizontal="center"/>
    </dxf>
    <dxf>
      <alignment vertical="bottom"/>
    </dxf>
    <dxf>
      <numFmt numFmtId="166" formatCode="0.0%"/>
    </dxf>
    <dxf>
      <alignment horizontal="center"/>
    </dxf>
    <dxf>
      <alignment vertical="bottom"/>
    </dxf>
    <dxf>
      <alignment vertical="bottom"/>
    </dxf>
    <dxf>
      <alignment horizontal="center"/>
    </dxf>
    <dxf>
      <numFmt numFmtId="166" formatCode="0.0%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Cuadro!$H$4</c:f>
              <c:strCache>
                <c:ptCount val="1"/>
                <c:pt idx="0">
                  <c:v>6. Producto Interno Bruto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-3.1924882629107983E-2"/>
                  <c:y val="-0.11576846307385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21-D540-A22E-558FA4CA9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Cuadro!$B$5:$B$69</c:f>
              <c:numCache>
                <c:formatCode>yyyy</c:formatCode>
                <c:ptCount val="65"/>
                <c:pt idx="0">
                  <c:v>21916</c:v>
                </c:pt>
                <c:pt idx="1">
                  <c:v>22282</c:v>
                </c:pt>
                <c:pt idx="2">
                  <c:v>22647</c:v>
                </c:pt>
                <c:pt idx="3">
                  <c:v>23012</c:v>
                </c:pt>
                <c:pt idx="4">
                  <c:v>23377</c:v>
                </c:pt>
                <c:pt idx="5">
                  <c:v>23743</c:v>
                </c:pt>
                <c:pt idx="6">
                  <c:v>24108</c:v>
                </c:pt>
                <c:pt idx="7">
                  <c:v>24473</c:v>
                </c:pt>
                <c:pt idx="8">
                  <c:v>24838</c:v>
                </c:pt>
                <c:pt idx="9">
                  <c:v>25204</c:v>
                </c:pt>
                <c:pt idx="10">
                  <c:v>25569</c:v>
                </c:pt>
                <c:pt idx="11">
                  <c:v>25934</c:v>
                </c:pt>
                <c:pt idx="12">
                  <c:v>26299</c:v>
                </c:pt>
                <c:pt idx="13">
                  <c:v>26665</c:v>
                </c:pt>
                <c:pt idx="14">
                  <c:v>27030</c:v>
                </c:pt>
                <c:pt idx="15">
                  <c:v>27395</c:v>
                </c:pt>
                <c:pt idx="16">
                  <c:v>27760</c:v>
                </c:pt>
                <c:pt idx="17">
                  <c:v>28126</c:v>
                </c:pt>
                <c:pt idx="18">
                  <c:v>28491</c:v>
                </c:pt>
                <c:pt idx="19">
                  <c:v>28856</c:v>
                </c:pt>
                <c:pt idx="20">
                  <c:v>29221</c:v>
                </c:pt>
                <c:pt idx="21">
                  <c:v>29587</c:v>
                </c:pt>
                <c:pt idx="22">
                  <c:v>29952</c:v>
                </c:pt>
                <c:pt idx="23">
                  <c:v>30317</c:v>
                </c:pt>
                <c:pt idx="24">
                  <c:v>30682</c:v>
                </c:pt>
                <c:pt idx="25">
                  <c:v>31048</c:v>
                </c:pt>
                <c:pt idx="26">
                  <c:v>31413</c:v>
                </c:pt>
                <c:pt idx="27">
                  <c:v>31778</c:v>
                </c:pt>
                <c:pt idx="28">
                  <c:v>32143</c:v>
                </c:pt>
                <c:pt idx="29">
                  <c:v>32509</c:v>
                </c:pt>
                <c:pt idx="30">
                  <c:v>32874</c:v>
                </c:pt>
                <c:pt idx="31">
                  <c:v>33239</c:v>
                </c:pt>
                <c:pt idx="32">
                  <c:v>33604</c:v>
                </c:pt>
                <c:pt idx="33">
                  <c:v>33970</c:v>
                </c:pt>
                <c:pt idx="34">
                  <c:v>34335</c:v>
                </c:pt>
                <c:pt idx="35">
                  <c:v>34700</c:v>
                </c:pt>
                <c:pt idx="36">
                  <c:v>35065</c:v>
                </c:pt>
                <c:pt idx="37">
                  <c:v>35431</c:v>
                </c:pt>
                <c:pt idx="38">
                  <c:v>35796</c:v>
                </c:pt>
                <c:pt idx="39">
                  <c:v>36161</c:v>
                </c:pt>
                <c:pt idx="40">
                  <c:v>36526</c:v>
                </c:pt>
                <c:pt idx="41">
                  <c:v>36892</c:v>
                </c:pt>
                <c:pt idx="42">
                  <c:v>37257</c:v>
                </c:pt>
                <c:pt idx="43">
                  <c:v>37622</c:v>
                </c:pt>
                <c:pt idx="44">
                  <c:v>37987</c:v>
                </c:pt>
                <c:pt idx="45">
                  <c:v>38353</c:v>
                </c:pt>
                <c:pt idx="46">
                  <c:v>38718</c:v>
                </c:pt>
                <c:pt idx="47">
                  <c:v>39083</c:v>
                </c:pt>
                <c:pt idx="48">
                  <c:v>39448</c:v>
                </c:pt>
                <c:pt idx="49">
                  <c:v>39814</c:v>
                </c:pt>
                <c:pt idx="50">
                  <c:v>40179</c:v>
                </c:pt>
                <c:pt idx="51">
                  <c:v>40544</c:v>
                </c:pt>
                <c:pt idx="52">
                  <c:v>40909</c:v>
                </c:pt>
                <c:pt idx="53">
                  <c:v>41275</c:v>
                </c:pt>
                <c:pt idx="54">
                  <c:v>41640</c:v>
                </c:pt>
                <c:pt idx="55">
                  <c:v>42005</c:v>
                </c:pt>
                <c:pt idx="56">
                  <c:v>42370</c:v>
                </c:pt>
                <c:pt idx="57">
                  <c:v>42736</c:v>
                </c:pt>
                <c:pt idx="58">
                  <c:v>43101</c:v>
                </c:pt>
                <c:pt idx="59">
                  <c:v>43466</c:v>
                </c:pt>
                <c:pt idx="60">
                  <c:v>43831</c:v>
                </c:pt>
                <c:pt idx="61">
                  <c:v>44197</c:v>
                </c:pt>
                <c:pt idx="62">
                  <c:v>44562</c:v>
                </c:pt>
                <c:pt idx="63">
                  <c:v>44927</c:v>
                </c:pt>
                <c:pt idx="64">
                  <c:v>45292</c:v>
                </c:pt>
              </c:numCache>
            </c:numRef>
          </c:cat>
          <c:val>
            <c:numRef>
              <c:f>Cuadro!$H$5:$H$69</c:f>
              <c:numCache>
                <c:formatCode>#,##0.00</c:formatCode>
                <c:ptCount val="65"/>
                <c:pt idx="0">
                  <c:v>19142.337890377199</c:v>
                </c:pt>
                <c:pt idx="1">
                  <c:v>20198.920421464802</c:v>
                </c:pt>
                <c:pt idx="2">
                  <c:v>20992.896513359399</c:v>
                </c:pt>
                <c:pt idx="3">
                  <c:v>22186.6936604152</c:v>
                </c:pt>
                <c:pt idx="4">
                  <c:v>22732.737983101299</c:v>
                </c:pt>
                <c:pt idx="5">
                  <c:v>22885.237972526898</c:v>
                </c:pt>
                <c:pt idx="6">
                  <c:v>25508.669344738999</c:v>
                </c:pt>
                <c:pt idx="7">
                  <c:v>26423.948647030498</c:v>
                </c:pt>
                <c:pt idx="8">
                  <c:v>27368.2657957257</c:v>
                </c:pt>
                <c:pt idx="9">
                  <c:v>28491.234940568698</c:v>
                </c:pt>
                <c:pt idx="10">
                  <c:v>28974.011104258399</c:v>
                </c:pt>
                <c:pt idx="11">
                  <c:v>31747.135129974798</c:v>
                </c:pt>
                <c:pt idx="12">
                  <c:v>31520.979359233301</c:v>
                </c:pt>
                <c:pt idx="13">
                  <c:v>29933.029293481301</c:v>
                </c:pt>
                <c:pt idx="14">
                  <c:v>30307.066444604301</c:v>
                </c:pt>
                <c:pt idx="15">
                  <c:v>26587.2491935324</c:v>
                </c:pt>
                <c:pt idx="16">
                  <c:v>27545.638394697002</c:v>
                </c:pt>
                <c:pt idx="17">
                  <c:v>30616.755190287</c:v>
                </c:pt>
                <c:pt idx="18">
                  <c:v>33074.308523654297</c:v>
                </c:pt>
                <c:pt idx="19">
                  <c:v>35864.398238197697</c:v>
                </c:pt>
                <c:pt idx="20">
                  <c:v>38795.338481655599</c:v>
                </c:pt>
                <c:pt idx="21">
                  <c:v>41401.857206135399</c:v>
                </c:pt>
                <c:pt idx="22">
                  <c:v>36639.789898952702</c:v>
                </c:pt>
                <c:pt idx="23">
                  <c:v>34831.532102530698</c:v>
                </c:pt>
                <c:pt idx="24">
                  <c:v>36219.1193952346</c:v>
                </c:pt>
                <c:pt idx="25">
                  <c:v>37505.766888370403</c:v>
                </c:pt>
                <c:pt idx="26">
                  <c:v>39533.165266118602</c:v>
                </c:pt>
                <c:pt idx="27">
                  <c:v>42197.243020884598</c:v>
                </c:pt>
                <c:pt idx="28">
                  <c:v>45299.082474379698</c:v>
                </c:pt>
                <c:pt idx="29">
                  <c:v>49991.323095468899</c:v>
                </c:pt>
                <c:pt idx="30">
                  <c:v>51790.372361164496</c:v>
                </c:pt>
                <c:pt idx="31">
                  <c:v>55807.3382027482</c:v>
                </c:pt>
                <c:pt idx="32">
                  <c:v>62226.259979628303</c:v>
                </c:pt>
                <c:pt idx="33">
                  <c:v>66386.449110037807</c:v>
                </c:pt>
                <c:pt idx="34">
                  <c:v>69756.758845712102</c:v>
                </c:pt>
                <c:pt idx="35">
                  <c:v>76213.045141112496</c:v>
                </c:pt>
                <c:pt idx="36">
                  <c:v>81635.4986067727</c:v>
                </c:pt>
                <c:pt idx="37">
                  <c:v>87669.781814256305</c:v>
                </c:pt>
                <c:pt idx="38">
                  <c:v>91335.155998091897</c:v>
                </c:pt>
                <c:pt idx="39">
                  <c:v>91085.234333684901</c:v>
                </c:pt>
                <c:pt idx="40">
                  <c:v>95613.647416517095</c:v>
                </c:pt>
                <c:pt idx="41">
                  <c:v>98629.335248726406</c:v>
                </c:pt>
                <c:pt idx="42">
                  <c:v>101788.234745102</c:v>
                </c:pt>
                <c:pt idx="43">
                  <c:v>106595.94272668099</c:v>
                </c:pt>
                <c:pt idx="44">
                  <c:v>113710.426877251</c:v>
                </c:pt>
                <c:pt idx="45">
                  <c:v>120347.756481554</c:v>
                </c:pt>
                <c:pt idx="46">
                  <c:v>127628.784707578</c:v>
                </c:pt>
                <c:pt idx="47">
                  <c:v>134224.93510500799</c:v>
                </c:pt>
                <c:pt idx="48">
                  <c:v>139311.245140246</c:v>
                </c:pt>
                <c:pt idx="49">
                  <c:v>137753.69354499099</c:v>
                </c:pt>
                <c:pt idx="50">
                  <c:v>145814.55896150699</c:v>
                </c:pt>
                <c:pt idx="51">
                  <c:v>154889.90660892701</c:v>
                </c:pt>
                <c:pt idx="52">
                  <c:v>164423.90701513799</c:v>
                </c:pt>
                <c:pt idx="53">
                  <c:v>169863.88553887999</c:v>
                </c:pt>
                <c:pt idx="54">
                  <c:v>172908.94958511001</c:v>
                </c:pt>
                <c:pt idx="55">
                  <c:v>176629.85075720999</c:v>
                </c:pt>
                <c:pt idx="56">
                  <c:v>179726.24048337</c:v>
                </c:pt>
                <c:pt idx="57">
                  <c:v>182166.37533534001</c:v>
                </c:pt>
                <c:pt idx="58">
                  <c:v>189434.86740995999</c:v>
                </c:pt>
                <c:pt idx="59">
                  <c:v>190636.58070659</c:v>
                </c:pt>
                <c:pt idx="60">
                  <c:v>178924.87042614</c:v>
                </c:pt>
                <c:pt idx="61">
                  <c:v>199170.07724784999</c:v>
                </c:pt>
                <c:pt idx="62">
                  <c:v>203460.18788911999</c:v>
                </c:pt>
                <c:pt idx="63">
                  <c:v>204520.96415521001</c:v>
                </c:pt>
                <c:pt idx="64">
                  <c:v>209929.13562987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1-D540-A22E-558FA4CA9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7173568"/>
        <c:axId val="1449474496"/>
      </c:lineChart>
      <c:dateAx>
        <c:axId val="1507173568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49474496"/>
        <c:crosses val="autoZero"/>
        <c:auto val="1"/>
        <c:lblOffset val="100"/>
        <c:baseTimeUnit val="years"/>
      </c:dateAx>
      <c:valAx>
        <c:axId val="1449474496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0717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16</xdr:row>
      <xdr:rowOff>139700</xdr:rowOff>
    </xdr:from>
    <xdr:to>
      <xdr:col>23</xdr:col>
      <xdr:colOff>800100</xdr:colOff>
      <xdr:row>40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672350-A480-C2B8-4D80-336849120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36</xdr:row>
          <xdr:rowOff>38100</xdr:rowOff>
        </xdr:from>
        <xdr:to>
          <xdr:col>15</xdr:col>
          <xdr:colOff>12700</xdr:colOff>
          <xdr:row>52</xdr:row>
          <xdr:rowOff>50800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DDE0569C-73FE-7B5C-E1D2-1E87EF53C66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L$20:$O$35" spid="_x0000_s109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779000" y="7823200"/>
              <a:ext cx="8699500" cy="30607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lly Diaz" refreshedDate="45981.883435532407" createdVersion="8" refreshedVersion="8" minRefreshableVersion="3" recordCount="66" xr:uid="{19901336-CC2D-5142-BC70-BEC9299E76B6}">
  <cacheSource type="worksheet">
    <worksheetSource ref="A4:J70" sheet="Cuadro"/>
  </cacheSource>
  <cacheFields count="10">
    <cacheField name="Presidnetes" numFmtId="0">
      <sharedItems count="12">
        <s v="JAR"/>
        <s v="EFM"/>
        <s v="SAG"/>
        <s v="APU"/>
        <s v="PAA"/>
        <s v="EFR-T"/>
        <s v="RLE"/>
        <s v="MBJ1"/>
        <s v="SPE1"/>
        <s v="MBJ2"/>
        <s v="SPE2"/>
        <s v="GBF"/>
      </sharedItems>
    </cacheField>
    <cacheField name="Periodo" numFmtId="0">
      <sharedItems containsSemiMixedTypes="0" containsDate="1" containsString="0" containsMixedTypes="1" minDate="1960-01-01T00:00:00" maxDate="1900-01-06T22:40:04"/>
    </cacheField>
    <cacheField name="1. Demanda Interna" numFmtId="0">
      <sharedItems containsString="0" containsBlank="1" containsNumber="1" minValue="17325.518630160601" maxValue="217269.23733064"/>
    </cacheField>
    <cacheField name="2. Formación bruta de capital fijo" numFmtId="0">
      <sharedItems containsString="0" containsBlank="1" containsNumber="1" minValue="2287.6548758641202" maxValue="49351.642586688002"/>
    </cacheField>
    <cacheField name="3. Resto demanda interna" numFmtId="0">
      <sharedItems containsString="0" containsBlank="1" containsNumber="1" minValue="15723.6000376744" maxValue="167930.05675853"/>
    </cacheField>
    <cacheField name="4. Exportaciones de bienes y servicios" numFmtId="0">
      <sharedItems containsString="0" containsBlank="1" containsNumber="1" minValue="1842.56921110707" maxValue="55316.546703435997"/>
    </cacheField>
    <cacheField name="5. Importaciones de bienes y servicios" numFmtId="0">
      <sharedItems containsString="0" containsBlank="1" containsNumber="1" minValue="1886.91387688744" maxValue="64670.617217767998"/>
    </cacheField>
    <cacheField name="6. Producto Interno Bruto" numFmtId="0">
      <sharedItems containsString="0" containsBlank="1" containsNumber="1" minValue="19142.337890377199" maxValue="209929.13562987"/>
    </cacheField>
    <cacheField name="Variac.PIB" numFmtId="0">
      <sharedItems containsString="0" containsBlank="1" containsNumber="1" minValue="-0.1227376215336129" maxValue="0.11501931436973645"/>
    </cacheField>
    <cacheField name="Variac. FBKF" numFmtId="0">
      <sharedItems containsString="0" containsBlank="1" containsNumber="1" minValue="-0.3830102729203696" maxValue="0.299980717481630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x v="0"/>
    <d v="1960-01-01T00:00:00"/>
    <n v="17325.518630160601"/>
    <n v="2667.4269362439099"/>
    <n v="15723.6000376744"/>
    <n v="1842.56921110707"/>
    <n v="1886.91387688744"/>
    <n v="19142.337890377199"/>
    <m/>
    <m/>
  </r>
  <r>
    <x v="0"/>
    <d v="1961-01-01T00:00:00"/>
    <n v="18457.244848930601"/>
    <n v="2701.7262626982301"/>
    <n v="16891.997295787802"/>
    <n v="1933.6764495397599"/>
    <n v="2109.4424059751"/>
    <n v="20198.920421464802"/>
    <n v="5.5196107034488406E-2"/>
    <n v="1.2858581424771254E-2"/>
  </r>
  <r>
    <x v="0"/>
    <d v="1962-01-01T00:00:00"/>
    <n v="18899.597913051799"/>
    <n v="3033.2175442738398"/>
    <n v="17003.598784060901"/>
    <n v="1984.1315517002499"/>
    <n v="1949.91900260384"/>
    <n v="20992.896513359399"/>
    <n v="3.9307847911062677E-2"/>
    <n v="0.12269610217452143"/>
  </r>
  <r>
    <x v="0"/>
    <d v="1963-01-01T00:00:00"/>
    <n v="19909.955049502802"/>
    <n v="3480.9683902167199"/>
    <n v="17618.911748962801"/>
    <n v="2088.68071931346"/>
    <n v="1999.7770709223801"/>
    <n v="22186.6936604152"/>
    <n v="5.6866719001643862E-2"/>
    <n v="0.14761580381471551"/>
  </r>
  <r>
    <x v="0"/>
    <d v="1964-01-01T00:00:00"/>
    <n v="20474.357346545901"/>
    <n v="3282.6108396374998"/>
    <n v="18414.450160190801"/>
    <n v="2281.4379562915401"/>
    <n v="2212.24450350806"/>
    <n v="22732.737983101299"/>
    <n v="2.4611342773454004E-2"/>
    <n v="-5.6983439187987206E-2"/>
  </r>
  <r>
    <x v="1"/>
    <d v="1965-01-01T00:00:00"/>
    <n v="20574.620446603301"/>
    <n v="3084.2532890582902"/>
    <n v="18733.1936286292"/>
    <n v="2262.1698633759502"/>
    <n v="2165.5423700852102"/>
    <n v="22885.237972526898"/>
    <n v="6.7083863606294258E-3"/>
    <n v="-6.0426764020895751E-2"/>
  </r>
  <r>
    <x v="1"/>
    <d v="1966-01-01T00:00:00"/>
    <n v="23769.210012167099"/>
    <n v="3183.5009384974001"/>
    <n v="22072.546157949299"/>
    <n v="2352.8833637903799"/>
    <n v="2948.5110095679702"/>
    <n v="25508.669344738999"/>
    <n v="0.11463421858935696"/>
    <n v="3.2178825841315151E-2"/>
  </r>
  <r>
    <x v="1"/>
    <d v="1967-01-01T00:00:00"/>
    <n v="24228.127285788501"/>
    <n v="3251.5485982099899"/>
    <n v="22490.499672641101"/>
    <n v="2429.8365769286102"/>
    <n v="2677.9815756514299"/>
    <n v="26423.948647030498"/>
    <n v="3.5881107317746963E-2"/>
    <n v="2.1375102764916498E-2"/>
  </r>
  <r>
    <x v="1"/>
    <d v="1968-01-01T00:00:00"/>
    <n v="25316.437627204701"/>
    <n v="3559.07167575729"/>
    <n v="23298.100790794699"/>
    <n v="2479.2032005271699"/>
    <n v="2920.6695852282401"/>
    <n v="27368.2657957257"/>
    <n v="3.5737170144755082E-2"/>
    <n v="9.4577420038130411E-2"/>
  </r>
  <r>
    <x v="1"/>
    <d v="1969-01-01T00:00:00"/>
    <n v="26700.8766179841"/>
    <n v="3738.6265835211798"/>
    <n v="24590.789219411199"/>
    <n v="2567.5967408777301"/>
    <n v="3331.48399181167"/>
    <n v="28491.234940568698"/>
    <n v="4.1031797674896175E-2"/>
    <n v="5.0449927431058139E-2"/>
  </r>
  <r>
    <x v="1"/>
    <d v="1970-01-01T00:00:00"/>
    <n v="27111.0228906048"/>
    <n v="3979.9616033925599"/>
    <n v="24744.928608829501"/>
    <n v="2620.8268665256601"/>
    <n v="3364.78794365363"/>
    <n v="28974.011104258399"/>
    <n v="1.6944725797135352E-2"/>
    <n v="6.4551785122140215E-2"/>
  </r>
  <r>
    <x v="2"/>
    <d v="1971-01-01T00:00:00"/>
    <n v="29994.7097745471"/>
    <n v="3887.6702430536202"/>
    <n v="27995.497970202199"/>
    <n v="2642.2153090095198"/>
    <n v="3649.7305792441002"/>
    <n v="31747.135129974798"/>
    <n v="9.5710739384262444E-2"/>
    <n v="-2.3189007718132149E-2"/>
  </r>
  <r>
    <x v="2"/>
    <d v="1972-01-01T00:00:00"/>
    <n v="30364.843925895599"/>
    <n v="3106.5685134984501"/>
    <n v="29440.856611428098"/>
    <n v="2243.3670134584199"/>
    <n v="3765.3122178274102"/>
    <n v="31520.979359233301"/>
    <n v="-7.1236591842256392E-3"/>
    <n v="-0.20091769124472958"/>
  </r>
  <r>
    <x v="2"/>
    <d v="1973-01-01T00:00:00"/>
    <n v="28612.012860331401"/>
    <n v="2919.36857513932"/>
    <n v="27753.022405464799"/>
    <n v="2306.1332256808"/>
    <n v="3563.5869921979802"/>
    <n v="29933.029293481301"/>
    <n v="-5.0377561168220786E-2"/>
    <n v="-6.0259394745592054E-2"/>
  </r>
  <r>
    <x v="3"/>
    <d v="1974-01-01T00:00:00"/>
    <n v="27469.8722290476"/>
    <n v="3477.3869344423701"/>
    <n v="25654.878904785401"/>
    <n v="3365.0815442037401"/>
    <n v="3685.1430609408799"/>
    <n v="30307.066444604301"/>
    <n v="1.2495800122858114E-2"/>
    <n v="0.19114351098213755"/>
  </r>
  <r>
    <x v="3"/>
    <d v="1975-01-01T00:00:00"/>
    <n v="21990.6238943713"/>
    <n v="2685.54083756416"/>
    <n v="20699.546464341998"/>
    <n v="3444.2756255062"/>
    <n v="2267.8600876455098"/>
    <n v="26587.2491935324"/>
    <n v="-0.1227376215336129"/>
    <n v="-0.22771296718097023"/>
  </r>
  <r>
    <x v="3"/>
    <d v="1976-01-01T00:00:00"/>
    <n v="21793.302959270699"/>
    <n v="2287.6548758641202"/>
    <n v="21161.933086606499"/>
    <n v="4282.6536165248899"/>
    <n v="2362.8257922675198"/>
    <n v="27545.638394697002"/>
    <n v="3.6046948452182814E-2"/>
    <n v="-0.14815859663520536"/>
  </r>
  <r>
    <x v="3"/>
    <d v="1977-01-01T00:00:00"/>
    <n v="25279.198035003501"/>
    <n v="2641.0481369828499"/>
    <n v="24567.044997454599"/>
    <n v="4792.0085295236904"/>
    <n v="3202.0187325742399"/>
    <n v="30616.755190287"/>
    <n v="0.11149194480753954"/>
    <n v="0.15447839831401211"/>
  </r>
  <r>
    <x v="3"/>
    <d v="1978-01-01T00:00:00"/>
    <n v="27661.1315116687"/>
    <n v="3099.9565951458098"/>
    <n v="26560.833898667199"/>
    <n v="5327.8451755348196"/>
    <n v="3760.2568664180699"/>
    <n v="33074.308523654297"/>
    <n v="8.0268249136568937E-2"/>
    <n v="0.17375997496479556"/>
  </r>
  <r>
    <x v="3"/>
    <d v="1979-01-01T00:00:00"/>
    <n v="30588.1808177536"/>
    <n v="3622.2981450044099"/>
    <n v="29067.5995502718"/>
    <n v="6082.49765517587"/>
    <n v="4617.4029875050601"/>
    <n v="35864.398238197697"/>
    <n v="8.4358217573859973E-2"/>
    <n v="0.16849963340665131"/>
  </r>
  <r>
    <x v="3"/>
    <d v="1980-01-01T00:00:00"/>
    <n v="33494.317308762897"/>
    <n v="4415.7283473212801"/>
    <n v="31163.132802837201"/>
    <n v="6953.49968364099"/>
    <n v="5489.4676409182803"/>
    <n v="38795.338481655599"/>
    <n v="8.1722833434753728E-2"/>
    <n v="0.21904055672808354"/>
  </r>
  <r>
    <x v="3"/>
    <d v="1981-01-01T00:00:00"/>
    <n v="37537.044523975797"/>
    <n v="5155.7122096209696"/>
    <n v="34619.987684146297"/>
    <n v="6333.8925575641297"/>
    <n v="6358.0775003117296"/>
    <n v="41401.857206135399"/>
    <n v="6.7186389563588689E-2"/>
    <n v="0.16757911811957071"/>
  </r>
  <r>
    <x v="3"/>
    <d v="1982-01-01T00:00:00"/>
    <n v="30341.626892938599"/>
    <n v="3181.02146911516"/>
    <n v="29463.211626171"/>
    <n v="6631.4288776447002"/>
    <n v="4127.4219151285597"/>
    <n v="36639.789898952702"/>
    <n v="-0.1150206205357619"/>
    <n v="-0.3830102729203696"/>
  </r>
  <r>
    <x v="3"/>
    <d v="1983-01-01T00:00:00"/>
    <n v="27744.818103277899"/>
    <n v="2702.7593749408302"/>
    <n v="27272.1982316826"/>
    <n v="6633.3779596710301"/>
    <n v="3368.9460123080598"/>
    <n v="34831.532102530698"/>
    <n v="-4.9352297090374142E-2"/>
    <n v="-0.1503485904819637"/>
  </r>
  <r>
    <x v="3"/>
    <d v="1984-01-01T00:00:00"/>
    <n v="29490.802096912201"/>
    <n v="3212.0837105426699"/>
    <n v="28427.093858663098"/>
    <n v="6783.4424261140002"/>
    <n v="3803.2526530417699"/>
    <n v="36219.1193952346"/>
    <n v="3.9837101871355474E-2"/>
    <n v="0.1884460526986389"/>
  </r>
  <r>
    <x v="3"/>
    <d v="1985-01-01T00:00:00"/>
    <n v="29051.783928465"/>
    <n v="3532.4862540477102"/>
    <n v="27396.635987206701"/>
    <n v="7619.2080826232605"/>
    <n v="3431.2727251510701"/>
    <n v="37505.766888370403"/>
    <n v="3.5523986077504954E-2"/>
    <n v="9.9749126230246787E-2"/>
  </r>
  <r>
    <x v="3"/>
    <d v="1986-01-01T00:00:00"/>
    <n v="30448.8834965596"/>
    <n v="3617.8986487934098"/>
    <n v="28852.5579336505"/>
    <n v="8388.2782350658399"/>
    <n v="3702.8182393243201"/>
    <n v="39533.165266118602"/>
    <n v="5.4055643863579972E-2"/>
    <n v="2.417911595489719E-2"/>
  </r>
  <r>
    <x v="3"/>
    <d v="1987-01-01T00:00:00"/>
    <n v="33399.805699053402"/>
    <n v="4403.4333873148198"/>
    <n v="30891.216632433301"/>
    <n v="8953.6706921476307"/>
    <n v="4391.90486859059"/>
    <n v="42197.243020884598"/>
    <n v="6.7388425309045763E-2"/>
    <n v="0.21712458384741939"/>
  </r>
  <r>
    <x v="3"/>
    <d v="1988-01-01T00:00:00"/>
    <n v="35935.412091513499"/>
    <n v="5026.6382734730496"/>
    <n v="32716.324415783802"/>
    <n v="9988.3302020686897"/>
    <n v="4953.7737766381797"/>
    <n v="45299.082474379698"/>
    <n v="7.3508106962341335E-2"/>
    <n v="0.14152703841359915"/>
  </r>
  <r>
    <x v="3"/>
    <d v="1989-01-01T00:00:00"/>
    <n v="40412.0903353307"/>
    <n v="6534.5328292701197"/>
    <n v="35099.978170135997"/>
    <n v="11597.549418975999"/>
    <n v="6194.1205566640801"/>
    <n v="49991.323095468899"/>
    <n v="0.10358356869022778"/>
    <n v="0.29998071748163047"/>
  </r>
  <r>
    <x v="4"/>
    <d v="1990-01-01T00:00:00"/>
    <n v="41444.6175899831"/>
    <n v="6698.99876320762"/>
    <n v="36001.502575786799"/>
    <n v="12596.931462153199"/>
    <n v="6553.9238406039203"/>
    <n v="51790.372361164496"/>
    <n v="3.5987230469174403E-2"/>
    <n v="2.5168736348038179E-2"/>
  </r>
  <r>
    <x v="4"/>
    <d v="1991-01-01T00:00:00"/>
    <n v="43931.580279269801"/>
    <n v="6687.1021470402902"/>
    <n v="38920.252502175099"/>
    <n v="14163.156530014399"/>
    <n v="7009.5803668629396"/>
    <n v="55807.3382027482"/>
    <n v="7.7562018932226584E-2"/>
    <n v="-1.7758797378301105E-3"/>
  </r>
  <r>
    <x v="4"/>
    <d v="1992-01-01T00:00:00"/>
    <n v="49898.343674603297"/>
    <n v="8293.7071314307104"/>
    <n v="43027.0751280603"/>
    <n v="16135.6332953455"/>
    <n v="8538.2190861141007"/>
    <n v="62226.259979628303"/>
    <n v="0.11501931436973645"/>
    <n v="0.24025429088166428"/>
  </r>
  <r>
    <x v="4"/>
    <d v="1993-01-01T00:00:00"/>
    <n v="54700.031400146298"/>
    <n v="9782.9264075670799"/>
    <n v="45987.878045001002"/>
    <n v="16705.900334253201"/>
    <n v="9749.0568796916505"/>
    <n v="66386.449110037807"/>
    <n v="6.6855844008164356E-2"/>
    <n v="0.17956014753555327"/>
  </r>
  <r>
    <x v="5"/>
    <d v="1994-01-01T00:00:00"/>
    <n v="57338.645407582299"/>
    <n v="10388.1042469123"/>
    <n v="47978.024494703401"/>
    <n v="18648.395891295"/>
    <n v="10735.5673000447"/>
    <n v="69756.758845712102"/>
    <n v="5.0768037466319305E-2"/>
    <n v="6.1860614516850099E-2"/>
  </r>
  <r>
    <x v="5"/>
    <d v="1995-01-01T00:00:00"/>
    <n v="64711.652154810501"/>
    <n v="12829.2812413431"/>
    <n v="52347.566806652903"/>
    <n v="20696.6648138403"/>
    <n v="13417.4236997606"/>
    <n v="76213.045141112496"/>
    <n v="9.2554275775346806E-2"/>
    <n v="0.2349973523953035"/>
  </r>
  <r>
    <x v="5"/>
    <d v="1996-01-01T00:00:00"/>
    <n v="69272.322326112306"/>
    <n v="13973.4924749575"/>
    <n v="55671.582714370699"/>
    <n v="23135.760502783502"/>
    <n v="15005.1011933933"/>
    <n v="81635.4986067727"/>
    <n v="7.114862627021723E-2"/>
    <n v="8.9187477621670119E-2"/>
  </r>
  <r>
    <x v="5"/>
    <d v="1997-01-01T00:00:00"/>
    <n v="74561.167668790295"/>
    <n v="15787.911645284001"/>
    <n v="58801.0785851943"/>
    <n v="26050.165309731299"/>
    <n v="16971.947019462099"/>
    <n v="87669.781814256305"/>
    <n v="7.3917392684154981E-2"/>
    <n v="0.12984722134271021"/>
  </r>
  <r>
    <x v="5"/>
    <d v="1998-01-01T00:00:00"/>
    <n v="77809.054656105"/>
    <n v="16346.4104567463"/>
    <n v="61549.428358313897"/>
    <n v="27724.7354317797"/>
    <n v="18139.056895954702"/>
    <n v="91335.155998091897"/>
    <n v="4.1808866270493628E-2"/>
    <n v="3.5375091019661742E-2"/>
  </r>
  <r>
    <x v="5"/>
    <d v="1999-01-01T00:00:00"/>
    <n v="74148.883296993401"/>
    <n v="14136.8975883888"/>
    <n v="60623.198578072297"/>
    <n v="29663.908642076902"/>
    <n v="16344.457171079001"/>
    <n v="91085.234333684901"/>
    <n v="-2.7363139820139049E-3"/>
    <n v="-0.13516807706523826"/>
  </r>
  <r>
    <x v="6"/>
    <d v="2000-01-01T00:00:00"/>
    <n v="78716.528367133695"/>
    <n v="15527.0279192532"/>
    <n v="63698.042620177599"/>
    <n v="31465.016408989999"/>
    <n v="18071.966454987902"/>
    <n v="95613.647416517095"/>
    <n v="4.9716214883332777E-2"/>
    <n v="9.833347961763339E-2"/>
  </r>
  <r>
    <x v="6"/>
    <d v="2001-01-01T00:00:00"/>
    <n v="80547.100017278499"/>
    <n v="15875.2414898484"/>
    <n v="65194.5862765602"/>
    <n v="33859.909574552497"/>
    <n v="18975.043820275001"/>
    <n v="98629.335248726406"/>
    <n v="3.1540349246088395E-2"/>
    <n v="2.2426286112580573E-2"/>
  </r>
  <r>
    <x v="6"/>
    <d v="2002-01-01T00:00:00"/>
    <n v="82778.0164728659"/>
    <n v="16578.416514173401"/>
    <n v="66679.958503370304"/>
    <n v="34958.0051838582"/>
    <n v="19323.7659195997"/>
    <n v="101788.234745102"/>
    <n v="3.202799135175538E-2"/>
    <n v="4.4293815925550151E-2"/>
  </r>
  <r>
    <x v="6"/>
    <d v="2003-01-01T00:00:00"/>
    <n v="86868.859600604294"/>
    <n v="17995.641422428798"/>
    <n v="69267.554411258505"/>
    <n v="37408.723757615298"/>
    <n v="20845.117297103199"/>
    <n v="106595.94272668099"/>
    <n v="4.7232452685896931E-2"/>
    <n v="8.5486144412149745E-2"/>
  </r>
  <r>
    <x v="6"/>
    <d v="2004-01-01T00:00:00"/>
    <n v="93581.591237203698"/>
    <n v="20382.730708398201"/>
    <n v="73467.120558784998"/>
    <n v="43025.460401574201"/>
    <n v="24911.189443629701"/>
    <n v="113710.426877251"/>
    <n v="6.6742541682022649E-2"/>
    <n v="0.1326481913000479"/>
  </r>
  <r>
    <x v="6"/>
    <d v="2005-01-01T00:00:00"/>
    <n v="104009.33561607001"/>
    <n v="25087.573419961001"/>
    <n v="78937.914971058693"/>
    <n v="44433.948552510803"/>
    <n v="29487.428155851499"/>
    <n v="120347.756481554"/>
    <n v="5.8370457191827319E-2"/>
    <n v="0.23082494582653168"/>
  </r>
  <r>
    <x v="7"/>
    <d v="2006-01-01T00:00:00"/>
    <n v="113023.407223211"/>
    <n v="26706.3525445468"/>
    <n v="86376.766699678803"/>
    <n v="46755.614558787602"/>
    <n v="33184.050027094003"/>
    <n v="127628.784707578"/>
    <n v="6.049990825661955E-2"/>
    <n v="6.4525137504841901E-2"/>
  </r>
  <r>
    <x v="7"/>
    <d v="2007-01-01T00:00:00"/>
    <n v="121319.75948556099"/>
    <n v="29529.691714075001"/>
    <n v="91811.431560533703"/>
    <n v="49912.7573264116"/>
    <n v="37748.229067716296"/>
    <n v="134224.93510500799"/>
    <n v="5.1682309853086972E-2"/>
    <n v="0.10571788733855758"/>
  </r>
  <r>
    <x v="7"/>
    <d v="2008-01-01T00:00:00"/>
    <n v="131777.30903002201"/>
    <n v="35044.419269797698"/>
    <n v="96590.948315735499"/>
    <n v="49661.100788710202"/>
    <n v="41846.908067834403"/>
    <n v="139311.245140246"/>
    <n v="3.7893928063804649E-2"/>
    <n v="0.18675195153135182"/>
  </r>
  <r>
    <x v="7"/>
    <d v="2009-01-01T00:00:00"/>
    <n v="123225.766997777"/>
    <n v="31169.349792438901"/>
    <n v="91982.380674806001"/>
    <n v="47573.936113747601"/>
    <n v="34439.611949940801"/>
    <n v="137753.69354499099"/>
    <n v="-1.1180372364678837E-2"/>
    <n v="-0.11057593642872676"/>
  </r>
  <r>
    <x v="8"/>
    <d v="2010-01-01T00:00:00"/>
    <n v="140049.18115880201"/>
    <n v="34631.238464893097"/>
    <n v="105366.844990987"/>
    <n v="48462.994088857697"/>
    <n v="43133.094273018498"/>
    <n v="145814.55896150699"/>
    <n v="5.8516510222524687E-2"/>
    <n v="0.11106708017675704"/>
  </r>
  <r>
    <x v="8"/>
    <d v="2011-01-01T00:00:00"/>
    <n v="153910.67485182901"/>
    <n v="39848.761837691098"/>
    <n v="114027.693123385"/>
    <n v="50979.294747687898"/>
    <n v="49964.924576789803"/>
    <n v="154889.90660892701"/>
    <n v="6.223896785104821E-2"/>
    <n v="0.15065945094880706"/>
  </r>
  <r>
    <x v="8"/>
    <d v="2012-01-01T00:00:00"/>
    <n v="165578.29563958501"/>
    <n v="44634.598288057001"/>
    <n v="120946.971497134"/>
    <n v="51144.032857745602"/>
    <n v="51871.421769069901"/>
    <n v="164423.90701513799"/>
    <n v="6.1553400185609508E-2"/>
    <n v="0.12010000385605957"/>
  </r>
  <r>
    <x v="8"/>
    <d v="2013-01-01T00:00:00"/>
    <n v="170374.81092568001"/>
    <n v="45224.488615666"/>
    <n v="125142.05208425999"/>
    <n v="52709.123394324"/>
    <n v="52835.233621619998"/>
    <n v="169863.88553887999"/>
    <n v="3.3085082470648119E-2"/>
    <n v="1.3215988274433155E-2"/>
  </r>
  <r>
    <x v="9"/>
    <d v="2014-01-01T00:00:00"/>
    <n v="169478.94159536"/>
    <n v="43391.145696487998"/>
    <n v="126043.01736004"/>
    <n v="52952.335059930003"/>
    <n v="49357.984744759"/>
    <n v="172908.94958511001"/>
    <n v="1.7926494714104679E-2"/>
    <n v="-4.0538720841233E-2"/>
  </r>
  <r>
    <x v="9"/>
    <d v="2015-01-01T00:00:00"/>
    <n v="173974.64366529"/>
    <n v="43437.558507724003"/>
    <n v="130488.77267904"/>
    <n v="51717.659747571"/>
    <n v="48936.381055202"/>
    <n v="176629.85075720999"/>
    <n v="2.1519424998116987E-2"/>
    <n v="1.0696378371903847E-3"/>
  </r>
  <r>
    <x v="9"/>
    <d v="2016-01-01T00:00:00"/>
    <n v="177302.00670286"/>
    <n v="42412.439293725001"/>
    <n v="134865.35065363999"/>
    <n v="52027.116018788001"/>
    <n v="49508.659211988001"/>
    <n v="179726.24048337"/>
    <n v="1.7530387490482635E-2"/>
    <n v="-2.3599835009527892E-2"/>
  </r>
  <r>
    <x v="9"/>
    <d v="2017-01-01T00:00:00"/>
    <n v="182396.65372609001"/>
    <n v="41002.104276537"/>
    <n v="141391.92379791001"/>
    <n v="51526.796982975"/>
    <n v="51714.072645255001"/>
    <n v="182166.37533534001"/>
    <n v="1.3576953734787622E-2"/>
    <n v="-3.3252862619402856E-2"/>
  </r>
  <r>
    <x v="10"/>
    <d v="2018-01-01T00:00:00"/>
    <n v="191554.56998825"/>
    <n v="43664.344139811001"/>
    <n v="147890.22584843999"/>
    <n v="54043.958076080999"/>
    <n v="56163.660654371997"/>
    <n v="189434.86740995999"/>
    <n v="3.9900294778549616E-2"/>
    <n v="6.4929347170053386E-2"/>
  </r>
  <r>
    <x v="10"/>
    <d v="2019-01-01T00:00:00"/>
    <n v="193159.4831325"/>
    <n v="45622.922863888001"/>
    <n v="147536.56026860999"/>
    <n v="52666.441947107996"/>
    <n v="55189.344373016997"/>
    <n v="190636.58070659"/>
    <n v="6.3436753384442657E-3"/>
    <n v="4.4855333628869509E-2"/>
  </r>
  <r>
    <x v="10"/>
    <d v="2020-01-01T00:00:00"/>
    <n v="175040.65771115001"/>
    <n v="40680.270085101001"/>
    <n v="134378.19918967001"/>
    <n v="52186.876966577001"/>
    <n v="48386.908199805999"/>
    <n v="178924.87042614"/>
    <n v="-6.1434747922150201E-2"/>
    <n v="-0.10833704788123666"/>
  </r>
  <r>
    <x v="10"/>
    <d v="2021-01-01T00:00:00"/>
    <n v="212347.91842641"/>
    <n v="47171.154688485003"/>
    <n v="165245.74293032"/>
    <n v="51385.915386784"/>
    <n v="63817.585818011001"/>
    <n v="199170.07724784999"/>
    <n v="0.11314920487852009"/>
    <n v="0.15955854250243195"/>
  </r>
  <r>
    <x v="11"/>
    <d v="2022-01-01T00:00:00"/>
    <n v="217269.23733064"/>
    <n v="49351.642586688002"/>
    <n v="167930.05675853"/>
    <n v="51795.988382303003"/>
    <n v="64670.617217767998"/>
    <n v="203460.18788911999"/>
    <n v="2.1539935619602879E-2"/>
    <n v="4.6225026981060457E-2"/>
  </r>
  <r>
    <x v="11"/>
    <d v="2023-01-01T00:00:00"/>
    <n v="209209.98649735001"/>
    <n v="49325.252122842998"/>
    <n v="159691.50595388"/>
    <n v="51869.923501040998"/>
    <n v="57601.972261898001"/>
    <n v="204520.96415521001"/>
    <n v="5.2136797724187112E-3"/>
    <n v="-5.3474337350878365E-4"/>
  </r>
  <r>
    <x v="11"/>
    <d v="2024-01-01T00:00:00"/>
    <n v="212021.59962307001"/>
    <n v="48610.880608974003"/>
    <n v="163281.69764795"/>
    <n v="55316.546703435997"/>
    <n v="59017.030445240001"/>
    <n v="209929.13562987"/>
    <n v="2.6443115486956881E-2"/>
    <n v="-1.4482876075116113E-2"/>
  </r>
  <r>
    <x v="11"/>
    <n v="2025"/>
    <m/>
    <m/>
    <m/>
    <m/>
    <m/>
    <m/>
    <n v="2.5000000000000001E-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3E8E3B-12DE-C742-B45B-D01D46881C2B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 rowHeaderCaption="Gobierno">
  <location ref="L4:N17" firstHeaderRow="0" firstDataRow="1" firstDataCol="1"/>
  <pivotFields count="10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∆% FBKF" fld="9" subtotal="average" baseField="0" baseItem="0"/>
    <dataField name="∆% PIB" fld="8" subtotal="average" baseField="0" baseItem="0" numFmtId="166"/>
  </dataFields>
  <formats count="3">
    <format dxfId="37">
      <pivotArea outline="0" collapsedLevelsAreSubtotals="1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0" count="12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topLeftCell="A34" zoomScale="101" workbookViewId="0">
      <selection activeCell="J64" sqref="J64"/>
    </sheetView>
  </sheetViews>
  <sheetFormatPr baseColWidth="10" defaultRowHeight="15" x14ac:dyDescent="0.2"/>
  <cols>
    <col min="1" max="1" width="10.6640625" customWidth="1"/>
    <col min="2" max="2" width="20" customWidth="1"/>
    <col min="12" max="12" width="11.1640625" bestFit="1" customWidth="1"/>
    <col min="13" max="13" width="7.6640625" bestFit="1" customWidth="1"/>
    <col min="14" max="14" width="6.5" bestFit="1" customWidth="1"/>
    <col min="15" max="15" width="88.83203125" bestFit="1" customWidth="1"/>
  </cols>
  <sheetData>
    <row r="1" spans="1:15" ht="16" x14ac:dyDescent="0.2">
      <c r="A1" s="2" t="s">
        <v>0</v>
      </c>
    </row>
    <row r="2" spans="1:15" x14ac:dyDescent="0.2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 x14ac:dyDescent="0.2">
      <c r="L3" s="11" t="s">
        <v>23</v>
      </c>
      <c r="M3" s="7">
        <v>2.9000000000000001E-2</v>
      </c>
      <c r="N3" s="5" t="s">
        <v>24</v>
      </c>
      <c r="O3" s="7">
        <v>4.4999999999999998E-2</v>
      </c>
    </row>
    <row r="4" spans="1:15" ht="85" x14ac:dyDescent="0.2">
      <c r="A4" s="5" t="s">
        <v>21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6" t="s">
        <v>8</v>
      </c>
      <c r="J4" s="6" t="s">
        <v>25</v>
      </c>
      <c r="K4" s="12"/>
      <c r="L4" s="9" t="s">
        <v>29</v>
      </c>
      <c r="M4" s="14" t="s">
        <v>28</v>
      </c>
      <c r="N4" s="14" t="s">
        <v>27</v>
      </c>
    </row>
    <row r="5" spans="1:15" x14ac:dyDescent="0.2">
      <c r="A5" s="5" t="s">
        <v>19</v>
      </c>
      <c r="B5" s="1">
        <v>21916</v>
      </c>
      <c r="C5" s="28">
        <v>17325.518630160601</v>
      </c>
      <c r="D5" s="28">
        <v>2667.4269362439099</v>
      </c>
      <c r="E5" s="28">
        <v>15723.6000376744</v>
      </c>
      <c r="F5" s="28">
        <v>1842.56921110707</v>
      </c>
      <c r="G5" s="28">
        <v>1886.91387688744</v>
      </c>
      <c r="H5" s="28">
        <v>19142.337890377199</v>
      </c>
      <c r="L5" s="10" t="s">
        <v>19</v>
      </c>
      <c r="M5" s="7">
        <v>5.6546762056505245E-2</v>
      </c>
      <c r="N5" s="7">
        <v>4.3995504180162237E-2</v>
      </c>
      <c r="O5" s="27" t="s">
        <v>30</v>
      </c>
    </row>
    <row r="6" spans="1:15" x14ac:dyDescent="0.2">
      <c r="A6" s="5" t="s">
        <v>19</v>
      </c>
      <c r="B6" s="1">
        <v>22282</v>
      </c>
      <c r="C6" s="28">
        <v>18457.244848930601</v>
      </c>
      <c r="D6" s="28">
        <v>2701.7262626982301</v>
      </c>
      <c r="E6" s="28">
        <v>16891.997295787802</v>
      </c>
      <c r="F6" s="28">
        <v>1933.6764495397599</v>
      </c>
      <c r="G6" s="28">
        <v>2109.4424059751</v>
      </c>
      <c r="H6" s="28">
        <v>20198.920421464802</v>
      </c>
      <c r="I6" s="4">
        <f>H6/H5-1</f>
        <v>5.5196107034488406E-2</v>
      </c>
      <c r="J6" s="4">
        <f>D6/D5-1</f>
        <v>1.2858581424771254E-2</v>
      </c>
      <c r="K6" s="4"/>
      <c r="L6" s="10" t="s">
        <v>20</v>
      </c>
      <c r="M6" s="7">
        <v>3.3784382862777441E-2</v>
      </c>
      <c r="N6" s="7">
        <v>4.1822900980753329E-2</v>
      </c>
      <c r="O6" s="27"/>
    </row>
    <row r="7" spans="1:15" x14ac:dyDescent="0.2">
      <c r="A7" s="5" t="s">
        <v>19</v>
      </c>
      <c r="B7" s="1">
        <v>22647</v>
      </c>
      <c r="C7" s="28">
        <v>18899.597913051799</v>
      </c>
      <c r="D7" s="28">
        <v>3033.2175442738398</v>
      </c>
      <c r="E7" s="28">
        <v>17003.598784060901</v>
      </c>
      <c r="F7" s="28">
        <v>1984.1315517002499</v>
      </c>
      <c r="G7" s="28">
        <v>1949.91900260384</v>
      </c>
      <c r="H7" s="28">
        <v>20992.896513359399</v>
      </c>
      <c r="I7" s="4">
        <f t="shared" ref="I7:I69" si="0">H7/H6-1</f>
        <v>3.9307847911062677E-2</v>
      </c>
      <c r="J7" s="4">
        <f t="shared" ref="J7:J69" si="1">D7/D6-1</f>
        <v>0.12269610217452143</v>
      </c>
      <c r="K7" s="4"/>
      <c r="L7" s="10" t="s">
        <v>9</v>
      </c>
      <c r="M7" s="7">
        <v>-9.4788697902817923E-2</v>
      </c>
      <c r="N7" s="7">
        <v>1.2736506343938673E-2</v>
      </c>
      <c r="O7" t="s">
        <v>31</v>
      </c>
    </row>
    <row r="8" spans="1:15" x14ac:dyDescent="0.2">
      <c r="A8" s="5" t="s">
        <v>19</v>
      </c>
      <c r="B8" s="1">
        <v>23012</v>
      </c>
      <c r="C8" s="28">
        <v>19909.955049502802</v>
      </c>
      <c r="D8" s="28">
        <v>3480.9683902167199</v>
      </c>
      <c r="E8" s="28">
        <v>17618.911748962801</v>
      </c>
      <c r="F8" s="28">
        <v>2088.68071931346</v>
      </c>
      <c r="G8" s="28">
        <v>1999.7770709223801</v>
      </c>
      <c r="H8" s="28">
        <v>22186.6936604152</v>
      </c>
      <c r="I8" s="4">
        <f t="shared" si="0"/>
        <v>5.6866719001643862E-2</v>
      </c>
      <c r="J8" s="4">
        <f t="shared" si="1"/>
        <v>0.14761580381471551</v>
      </c>
      <c r="K8" s="4"/>
      <c r="L8" s="10" t="s">
        <v>10</v>
      </c>
      <c r="M8" s="7">
        <v>7.1017337495198368E-2</v>
      </c>
      <c r="N8" s="7">
        <v>3.5022292294103634E-2</v>
      </c>
      <c r="O8" t="s">
        <v>35</v>
      </c>
    </row>
    <row r="9" spans="1:15" x14ac:dyDescent="0.2">
      <c r="A9" s="5" t="s">
        <v>19</v>
      </c>
      <c r="B9" s="1">
        <v>23377</v>
      </c>
      <c r="C9" s="28">
        <v>20474.357346545901</v>
      </c>
      <c r="D9" s="28">
        <v>3282.6108396374998</v>
      </c>
      <c r="E9" s="28">
        <v>18414.450160190801</v>
      </c>
      <c r="F9" s="28">
        <v>2281.4379562915401</v>
      </c>
      <c r="G9" s="28">
        <v>2212.24450350806</v>
      </c>
      <c r="H9" s="28">
        <v>22732.737983101299</v>
      </c>
      <c r="I9" s="4">
        <f t="shared" si="0"/>
        <v>2.4611342773454004E-2</v>
      </c>
      <c r="J9" s="4">
        <f t="shared" si="1"/>
        <v>-5.6983439187987206E-2</v>
      </c>
      <c r="K9" s="4"/>
      <c r="L9" s="10" t="s">
        <v>11</v>
      </c>
      <c r="M9" s="7">
        <v>0.1108018237568564</v>
      </c>
      <c r="N9" s="7">
        <v>7.3856101944825447E-2</v>
      </c>
      <c r="O9" t="s">
        <v>32</v>
      </c>
    </row>
    <row r="10" spans="1:15" x14ac:dyDescent="0.2">
      <c r="A10" s="5" t="s">
        <v>20</v>
      </c>
      <c r="B10" s="1">
        <v>23743</v>
      </c>
      <c r="C10" s="28">
        <v>20574.620446603301</v>
      </c>
      <c r="D10" s="28">
        <v>3084.2532890582902</v>
      </c>
      <c r="E10" s="28">
        <v>18733.1936286292</v>
      </c>
      <c r="F10" s="28">
        <v>2262.1698633759502</v>
      </c>
      <c r="G10" s="28">
        <v>2165.5423700852102</v>
      </c>
      <c r="H10" s="28">
        <v>22885.237972526898</v>
      </c>
      <c r="I10" s="4">
        <f t="shared" si="0"/>
        <v>6.7083863606294258E-3</v>
      </c>
      <c r="J10" s="4">
        <f t="shared" si="1"/>
        <v>-6.0426764020895751E-2</v>
      </c>
      <c r="K10" s="4"/>
      <c r="L10" s="10" t="s">
        <v>12</v>
      </c>
      <c r="M10" s="7">
        <v>6.9349946638492907E-2</v>
      </c>
      <c r="N10" s="7">
        <v>5.457681408075301E-2</v>
      </c>
      <c r="O10" t="s">
        <v>36</v>
      </c>
    </row>
    <row r="11" spans="1:15" x14ac:dyDescent="0.2">
      <c r="A11" s="5" t="s">
        <v>20</v>
      </c>
      <c r="B11" s="1">
        <v>24108</v>
      </c>
      <c r="C11" s="28">
        <v>23769.210012167099</v>
      </c>
      <c r="D11" s="28">
        <v>3183.5009384974001</v>
      </c>
      <c r="E11" s="28">
        <v>22072.546157949299</v>
      </c>
      <c r="F11" s="28">
        <v>2352.8833637903799</v>
      </c>
      <c r="G11" s="28">
        <v>2948.5110095679702</v>
      </c>
      <c r="H11" s="28">
        <v>25508.669344738999</v>
      </c>
      <c r="I11" s="4">
        <f t="shared" si="0"/>
        <v>0.11463421858935696</v>
      </c>
      <c r="J11" s="4">
        <f t="shared" si="1"/>
        <v>3.2178825841315151E-2</v>
      </c>
      <c r="K11" s="4"/>
      <c r="L11" s="10" t="s">
        <v>13</v>
      </c>
      <c r="M11" s="7">
        <v>0.10233547719908224</v>
      </c>
      <c r="N11" s="7">
        <v>4.7605001173487239E-2</v>
      </c>
      <c r="O11" t="s">
        <v>37</v>
      </c>
    </row>
    <row r="12" spans="1:15" x14ac:dyDescent="0.2">
      <c r="A12" s="5" t="s">
        <v>20</v>
      </c>
      <c r="B12" s="1">
        <v>24473</v>
      </c>
      <c r="C12" s="28">
        <v>24228.127285788501</v>
      </c>
      <c r="D12" s="28">
        <v>3251.5485982099899</v>
      </c>
      <c r="E12" s="28">
        <v>22490.499672641101</v>
      </c>
      <c r="F12" s="28">
        <v>2429.8365769286102</v>
      </c>
      <c r="G12" s="28">
        <v>2677.9815756514299</v>
      </c>
      <c r="H12" s="28">
        <v>26423.948647030498</v>
      </c>
      <c r="I12" s="4">
        <f t="shared" si="0"/>
        <v>3.5881107317746963E-2</v>
      </c>
      <c r="J12" s="4">
        <f t="shared" si="1"/>
        <v>2.1375102764916498E-2</v>
      </c>
      <c r="K12" s="4"/>
      <c r="L12" s="10" t="s">
        <v>14</v>
      </c>
      <c r="M12" s="7">
        <v>6.1604759986506136E-2</v>
      </c>
      <c r="N12" s="7">
        <v>3.4723943452208084E-2</v>
      </c>
      <c r="O12" t="s">
        <v>33</v>
      </c>
    </row>
    <row r="13" spans="1:15" x14ac:dyDescent="0.2">
      <c r="A13" s="5" t="s">
        <v>20</v>
      </c>
      <c r="B13" s="1">
        <v>24838</v>
      </c>
      <c r="C13" s="28">
        <v>25316.437627204701</v>
      </c>
      <c r="D13" s="28">
        <v>3559.07167575729</v>
      </c>
      <c r="E13" s="28">
        <v>23298.100790794699</v>
      </c>
      <c r="F13" s="28">
        <v>2479.2032005271699</v>
      </c>
      <c r="G13" s="28">
        <v>2920.6695852282401</v>
      </c>
      <c r="H13" s="28">
        <v>27368.2657957257</v>
      </c>
      <c r="I13" s="4">
        <f t="shared" si="0"/>
        <v>3.5737170144755082E-2</v>
      </c>
      <c r="J13" s="4">
        <f t="shared" si="1"/>
        <v>9.4577420038130411E-2</v>
      </c>
      <c r="K13" s="4"/>
      <c r="L13" s="10" t="s">
        <v>16</v>
      </c>
      <c r="M13" s="7">
        <v>9.8760630814014205E-2</v>
      </c>
      <c r="N13" s="7">
        <v>5.3848490182457631E-2</v>
      </c>
      <c r="O13" t="s">
        <v>34</v>
      </c>
    </row>
    <row r="14" spans="1:15" x14ac:dyDescent="0.2">
      <c r="A14" s="5" t="s">
        <v>20</v>
      </c>
      <c r="B14" s="1">
        <v>25204</v>
      </c>
      <c r="C14" s="28">
        <v>26700.8766179841</v>
      </c>
      <c r="D14" s="28">
        <v>3738.6265835211798</v>
      </c>
      <c r="E14" s="28">
        <v>24590.789219411199</v>
      </c>
      <c r="F14" s="28">
        <v>2567.5967408777301</v>
      </c>
      <c r="G14" s="28">
        <v>3331.48399181167</v>
      </c>
      <c r="H14" s="28">
        <v>28491.234940568698</v>
      </c>
      <c r="I14" s="4">
        <f t="shared" si="0"/>
        <v>4.1031797674896175E-2</v>
      </c>
      <c r="J14" s="4">
        <f t="shared" si="1"/>
        <v>5.0449927431058139E-2</v>
      </c>
      <c r="K14" s="4"/>
      <c r="L14" s="10" t="s">
        <v>15</v>
      </c>
      <c r="M14" s="7">
        <v>-2.4080445158243341E-2</v>
      </c>
      <c r="N14" s="7">
        <v>1.7638315234372981E-2</v>
      </c>
      <c r="O14" t="s">
        <v>38</v>
      </c>
    </row>
    <row r="15" spans="1:15" x14ac:dyDescent="0.2">
      <c r="A15" s="5" t="s">
        <v>20</v>
      </c>
      <c r="B15" s="1">
        <v>25569</v>
      </c>
      <c r="C15" s="28">
        <v>27111.0228906048</v>
      </c>
      <c r="D15" s="28">
        <v>3979.9616033925599</v>
      </c>
      <c r="E15" s="28">
        <v>24744.928608829501</v>
      </c>
      <c r="F15" s="28">
        <v>2620.8268665256601</v>
      </c>
      <c r="G15" s="28">
        <v>3364.78794365363</v>
      </c>
      <c r="H15" s="28">
        <v>28974.011104258399</v>
      </c>
      <c r="I15" s="4">
        <f t="shared" si="0"/>
        <v>1.6944725797135352E-2</v>
      </c>
      <c r="J15" s="4">
        <f t="shared" si="1"/>
        <v>6.4551785122140215E-2</v>
      </c>
      <c r="K15" s="4"/>
      <c r="L15" s="10" t="s">
        <v>17</v>
      </c>
      <c r="M15" s="7">
        <v>4.0251543855029548E-2</v>
      </c>
      <c r="N15" s="7">
        <v>2.4489606768340944E-2</v>
      </c>
      <c r="O15" t="s">
        <v>39</v>
      </c>
    </row>
    <row r="16" spans="1:15" x14ac:dyDescent="0.2">
      <c r="A16" s="5" t="s">
        <v>9</v>
      </c>
      <c r="B16" s="1">
        <v>25934</v>
      </c>
      <c r="C16" s="28">
        <v>29994.7097745471</v>
      </c>
      <c r="D16" s="28">
        <v>3887.6702430536202</v>
      </c>
      <c r="E16" s="28">
        <v>27995.497970202199</v>
      </c>
      <c r="F16" s="28">
        <v>2642.2153090095198</v>
      </c>
      <c r="G16" s="28">
        <v>3649.7305792441002</v>
      </c>
      <c r="H16" s="28">
        <v>31747.135129974798</v>
      </c>
      <c r="I16" s="4">
        <f t="shared" si="0"/>
        <v>9.5710739384262444E-2</v>
      </c>
      <c r="J16" s="4">
        <f t="shared" si="1"/>
        <v>-2.3189007718132149E-2</v>
      </c>
      <c r="K16" s="4"/>
      <c r="L16" s="10" t="s">
        <v>18</v>
      </c>
      <c r="M16" s="7">
        <v>1.0402469177478521E-2</v>
      </c>
      <c r="N16" s="7">
        <v>1.9549182719744616E-2</v>
      </c>
    </row>
    <row r="17" spans="1:15" x14ac:dyDescent="0.2">
      <c r="A17" s="5" t="s">
        <v>9</v>
      </c>
      <c r="B17" s="1">
        <v>26299</v>
      </c>
      <c r="C17" s="28">
        <v>30364.843925895599</v>
      </c>
      <c r="D17" s="28">
        <v>3106.5685134984501</v>
      </c>
      <c r="E17" s="28">
        <v>29440.856611428098</v>
      </c>
      <c r="F17" s="28">
        <v>2243.3670134584199</v>
      </c>
      <c r="G17" s="28">
        <v>3765.3122178274102</v>
      </c>
      <c r="H17" s="28">
        <v>31520.979359233301</v>
      </c>
      <c r="I17" s="4">
        <f t="shared" si="0"/>
        <v>-7.1236591842256392E-3</v>
      </c>
      <c r="J17" s="4">
        <f t="shared" si="1"/>
        <v>-0.20091769124472958</v>
      </c>
      <c r="K17" s="4"/>
      <c r="L17" s="10" t="s">
        <v>22</v>
      </c>
      <c r="M17" s="7">
        <v>5.4554341487374113E-2</v>
      </c>
      <c r="N17" s="7">
        <v>3.8999985708859743E-2</v>
      </c>
    </row>
    <row r="18" spans="1:15" x14ac:dyDescent="0.2">
      <c r="A18" s="5" t="s">
        <v>9</v>
      </c>
      <c r="B18" s="1">
        <v>26665</v>
      </c>
      <c r="C18" s="28">
        <v>28612.012860331401</v>
      </c>
      <c r="D18" s="28">
        <v>2919.36857513932</v>
      </c>
      <c r="E18" s="28">
        <v>27753.022405464799</v>
      </c>
      <c r="F18" s="28">
        <v>2306.1332256808</v>
      </c>
      <c r="G18" s="28">
        <v>3563.5869921979802</v>
      </c>
      <c r="H18" s="28">
        <v>29933.029293481301</v>
      </c>
      <c r="I18" s="4">
        <f t="shared" si="0"/>
        <v>-5.0377561168220786E-2</v>
      </c>
      <c r="J18" s="4">
        <f t="shared" si="1"/>
        <v>-6.0259394745592054E-2</v>
      </c>
      <c r="K18" s="4"/>
    </row>
    <row r="19" spans="1:15" ht="16" thickBot="1" x14ac:dyDescent="0.25">
      <c r="A19" s="5" t="s">
        <v>10</v>
      </c>
      <c r="B19" s="1">
        <v>27030</v>
      </c>
      <c r="C19" s="28">
        <v>27469.8722290476</v>
      </c>
      <c r="D19" s="28">
        <v>3477.3869344423701</v>
      </c>
      <c r="E19" s="28">
        <v>25654.878904785401</v>
      </c>
      <c r="F19" s="28">
        <v>3365.0815442037401</v>
      </c>
      <c r="G19" s="28">
        <v>3685.1430609408799</v>
      </c>
      <c r="H19" s="28">
        <v>30307.066444604301</v>
      </c>
      <c r="I19" s="4">
        <f t="shared" si="0"/>
        <v>1.2495800122858114E-2</v>
      </c>
      <c r="J19" s="4">
        <f t="shared" si="1"/>
        <v>0.19114351098213755</v>
      </c>
      <c r="K19" s="4"/>
    </row>
    <row r="20" spans="1:15" x14ac:dyDescent="0.2">
      <c r="A20" s="5" t="s">
        <v>10</v>
      </c>
      <c r="B20" s="1">
        <v>27395</v>
      </c>
      <c r="C20" s="28">
        <v>21990.6238943713</v>
      </c>
      <c r="D20" s="28">
        <v>2685.54083756416</v>
      </c>
      <c r="E20" s="28">
        <v>20699.546464341998</v>
      </c>
      <c r="F20" s="28">
        <v>3444.2756255062</v>
      </c>
      <c r="G20" s="28">
        <v>2267.8600876455098</v>
      </c>
      <c r="H20" s="28">
        <v>26587.2491935324</v>
      </c>
      <c r="I20" s="4">
        <f t="shared" si="0"/>
        <v>-0.1227376215336129</v>
      </c>
      <c r="J20" s="4">
        <f t="shared" si="1"/>
        <v>-0.22771296718097023</v>
      </c>
      <c r="K20" s="4"/>
      <c r="L20" s="15" t="s">
        <v>29</v>
      </c>
      <c r="M20" s="16" t="s">
        <v>28</v>
      </c>
      <c r="N20" s="16" t="s">
        <v>27</v>
      </c>
      <c r="O20" s="17" t="s">
        <v>40</v>
      </c>
    </row>
    <row r="21" spans="1:15" x14ac:dyDescent="0.2">
      <c r="A21" s="5" t="s">
        <v>10</v>
      </c>
      <c r="B21" s="1">
        <v>27760</v>
      </c>
      <c r="C21" s="28">
        <v>21793.302959270699</v>
      </c>
      <c r="D21" s="28">
        <v>2287.6548758641202</v>
      </c>
      <c r="E21" s="28">
        <v>21161.933086606499</v>
      </c>
      <c r="F21" s="28">
        <v>4282.6536165248899</v>
      </c>
      <c r="G21" s="28">
        <v>2362.8257922675198</v>
      </c>
      <c r="H21" s="28">
        <v>27545.638394697002</v>
      </c>
      <c r="I21" s="4">
        <f t="shared" si="0"/>
        <v>3.6046948452182814E-2</v>
      </c>
      <c r="J21" s="4">
        <f t="shared" si="1"/>
        <v>-0.14815859663520536</v>
      </c>
      <c r="K21" s="4"/>
      <c r="L21" s="29" t="s">
        <v>11</v>
      </c>
      <c r="M21" s="30">
        <v>0.1108018237568564</v>
      </c>
      <c r="N21" s="31">
        <v>7.3856101944825447E-2</v>
      </c>
      <c r="O21" s="20" t="s">
        <v>32</v>
      </c>
    </row>
    <row r="22" spans="1:15" x14ac:dyDescent="0.2">
      <c r="A22" s="5" t="s">
        <v>10</v>
      </c>
      <c r="B22" s="1">
        <v>28126</v>
      </c>
      <c r="C22" s="28">
        <v>25279.198035003501</v>
      </c>
      <c r="D22" s="28">
        <v>2641.0481369828499</v>
      </c>
      <c r="E22" s="28">
        <v>24567.044997454599</v>
      </c>
      <c r="F22" s="28">
        <v>4792.0085295236904</v>
      </c>
      <c r="G22" s="28">
        <v>3202.0187325742399</v>
      </c>
      <c r="H22" s="28">
        <v>30616.755190287</v>
      </c>
      <c r="I22" s="4">
        <f t="shared" si="0"/>
        <v>0.11149194480753954</v>
      </c>
      <c r="J22" s="4">
        <f t="shared" si="1"/>
        <v>0.15447839831401211</v>
      </c>
      <c r="K22" s="4"/>
      <c r="L22" s="29" t="s">
        <v>12</v>
      </c>
      <c r="M22" s="30">
        <v>6.9349946638492907E-2</v>
      </c>
      <c r="N22" s="31">
        <v>5.457681408075301E-2</v>
      </c>
      <c r="O22" s="20" t="s">
        <v>36</v>
      </c>
    </row>
    <row r="23" spans="1:15" x14ac:dyDescent="0.2">
      <c r="A23" s="5" t="s">
        <v>10</v>
      </c>
      <c r="B23" s="1">
        <v>28491</v>
      </c>
      <c r="C23" s="28">
        <v>27661.1315116687</v>
      </c>
      <c r="D23" s="28">
        <v>3099.9565951458098</v>
      </c>
      <c r="E23" s="28">
        <v>26560.833898667199</v>
      </c>
      <c r="F23" s="28">
        <v>5327.8451755348196</v>
      </c>
      <c r="G23" s="28">
        <v>3760.2568664180699</v>
      </c>
      <c r="H23" s="28">
        <v>33074.308523654297</v>
      </c>
      <c r="I23" s="4">
        <f t="shared" si="0"/>
        <v>8.0268249136568937E-2</v>
      </c>
      <c r="J23" s="4">
        <f t="shared" si="1"/>
        <v>0.17375997496479556</v>
      </c>
      <c r="K23" s="4"/>
      <c r="L23" s="29" t="s">
        <v>16</v>
      </c>
      <c r="M23" s="30">
        <v>9.8760630814014205E-2</v>
      </c>
      <c r="N23" s="31">
        <v>5.3848490182457631E-2</v>
      </c>
      <c r="O23" s="20" t="s">
        <v>34</v>
      </c>
    </row>
    <row r="24" spans="1:15" x14ac:dyDescent="0.2">
      <c r="A24" s="5" t="s">
        <v>10</v>
      </c>
      <c r="B24" s="1">
        <v>28856</v>
      </c>
      <c r="C24" s="28">
        <v>30588.1808177536</v>
      </c>
      <c r="D24" s="28">
        <v>3622.2981450044099</v>
      </c>
      <c r="E24" s="28">
        <v>29067.5995502718</v>
      </c>
      <c r="F24" s="28">
        <v>6082.49765517587</v>
      </c>
      <c r="G24" s="28">
        <v>4617.4029875050601</v>
      </c>
      <c r="H24" s="28">
        <v>35864.398238197697</v>
      </c>
      <c r="I24" s="4">
        <f t="shared" si="0"/>
        <v>8.4358217573859973E-2</v>
      </c>
      <c r="J24" s="4">
        <f t="shared" si="1"/>
        <v>0.16849963340665131</v>
      </c>
      <c r="K24" s="4"/>
      <c r="L24" s="29" t="s">
        <v>13</v>
      </c>
      <c r="M24" s="30">
        <v>0.10233547719908224</v>
      </c>
      <c r="N24" s="31">
        <v>4.7605001173487239E-2</v>
      </c>
      <c r="O24" s="20" t="s">
        <v>37</v>
      </c>
    </row>
    <row r="25" spans="1:15" x14ac:dyDescent="0.2">
      <c r="A25" s="5" t="s">
        <v>10</v>
      </c>
      <c r="B25" s="1">
        <v>29221</v>
      </c>
      <c r="C25" s="28">
        <v>33494.317308762897</v>
      </c>
      <c r="D25" s="28">
        <v>4415.7283473212801</v>
      </c>
      <c r="E25" s="28">
        <v>31163.132802837201</v>
      </c>
      <c r="F25" s="28">
        <v>6953.49968364099</v>
      </c>
      <c r="G25" s="28">
        <v>5489.4676409182803</v>
      </c>
      <c r="H25" s="28">
        <v>38795.338481655599</v>
      </c>
      <c r="I25" s="4">
        <f t="shared" si="0"/>
        <v>8.1722833434753728E-2</v>
      </c>
      <c r="J25" s="4">
        <f t="shared" si="1"/>
        <v>0.21904055672808354</v>
      </c>
      <c r="K25" s="4"/>
      <c r="L25" s="29" t="s">
        <v>19</v>
      </c>
      <c r="M25" s="30">
        <v>5.6546762056505245E-2</v>
      </c>
      <c r="N25" s="31">
        <v>4.3995504180162237E-2</v>
      </c>
      <c r="O25" s="20"/>
    </row>
    <row r="26" spans="1:15" x14ac:dyDescent="0.2">
      <c r="A26" s="5" t="s">
        <v>10</v>
      </c>
      <c r="B26" s="1">
        <v>29587</v>
      </c>
      <c r="C26" s="28">
        <v>37537.044523975797</v>
      </c>
      <c r="D26" s="28">
        <v>5155.7122096209696</v>
      </c>
      <c r="E26" s="28">
        <v>34619.987684146297</v>
      </c>
      <c r="F26" s="28">
        <v>6333.8925575641297</v>
      </c>
      <c r="G26" s="28">
        <v>6358.0775003117296</v>
      </c>
      <c r="H26" s="28">
        <v>41401.857206135399</v>
      </c>
      <c r="I26" s="4">
        <f t="shared" si="0"/>
        <v>6.7186389563588689E-2</v>
      </c>
      <c r="J26" s="4">
        <f t="shared" si="1"/>
        <v>0.16757911811957071</v>
      </c>
      <c r="K26" s="4"/>
      <c r="L26" s="29" t="s">
        <v>20</v>
      </c>
      <c r="M26" s="30">
        <v>3.3784382862777441E-2</v>
      </c>
      <c r="N26" s="31">
        <v>4.1822900980753329E-2</v>
      </c>
      <c r="O26" s="21" t="s">
        <v>30</v>
      </c>
    </row>
    <row r="27" spans="1:15" x14ac:dyDescent="0.2">
      <c r="A27" s="5" t="s">
        <v>10</v>
      </c>
      <c r="B27" s="1">
        <v>29952</v>
      </c>
      <c r="C27" s="28">
        <v>30341.626892938599</v>
      </c>
      <c r="D27" s="28">
        <v>3181.02146911516</v>
      </c>
      <c r="E27" s="28">
        <v>29463.211626171</v>
      </c>
      <c r="F27" s="28">
        <v>6631.4288776447002</v>
      </c>
      <c r="G27" s="28">
        <v>4127.4219151285597</v>
      </c>
      <c r="H27" s="28">
        <v>36639.789898952702</v>
      </c>
      <c r="I27" s="4">
        <f t="shared" si="0"/>
        <v>-0.1150206205357619</v>
      </c>
      <c r="J27" s="4">
        <f t="shared" si="1"/>
        <v>-0.3830102729203696</v>
      </c>
      <c r="K27" s="4"/>
      <c r="L27" s="29" t="s">
        <v>10</v>
      </c>
      <c r="M27" s="30">
        <v>7.1017337495198368E-2</v>
      </c>
      <c r="N27" s="31">
        <v>3.5022292294103634E-2</v>
      </c>
      <c r="O27" s="20" t="s">
        <v>35</v>
      </c>
    </row>
    <row r="28" spans="1:15" x14ac:dyDescent="0.2">
      <c r="A28" s="5" t="s">
        <v>10</v>
      </c>
      <c r="B28" s="1">
        <v>30317</v>
      </c>
      <c r="C28" s="28">
        <v>27744.818103277899</v>
      </c>
      <c r="D28" s="28">
        <v>2702.7593749408302</v>
      </c>
      <c r="E28" s="28">
        <v>27272.1982316826</v>
      </c>
      <c r="F28" s="28">
        <v>6633.3779596710301</v>
      </c>
      <c r="G28" s="28">
        <v>3368.9460123080598</v>
      </c>
      <c r="H28" s="28">
        <v>34831.532102530698</v>
      </c>
      <c r="I28" s="4">
        <f t="shared" si="0"/>
        <v>-4.9352297090374142E-2</v>
      </c>
      <c r="J28" s="4">
        <f t="shared" si="1"/>
        <v>-0.1503485904819637</v>
      </c>
      <c r="K28" s="4"/>
      <c r="L28" s="29" t="s">
        <v>14</v>
      </c>
      <c r="M28" s="30">
        <v>6.1604759986506136E-2</v>
      </c>
      <c r="N28" s="31">
        <v>3.4723943452208084E-2</v>
      </c>
      <c r="O28" s="20" t="s">
        <v>33</v>
      </c>
    </row>
    <row r="29" spans="1:15" x14ac:dyDescent="0.2">
      <c r="A29" s="5" t="s">
        <v>10</v>
      </c>
      <c r="B29" s="1">
        <v>30682</v>
      </c>
      <c r="C29" s="28">
        <v>29490.802096912201</v>
      </c>
      <c r="D29" s="28">
        <v>3212.0837105426699</v>
      </c>
      <c r="E29" s="28">
        <v>28427.093858663098</v>
      </c>
      <c r="F29" s="28">
        <v>6783.4424261140002</v>
      </c>
      <c r="G29" s="28">
        <v>3803.2526530417699</v>
      </c>
      <c r="H29" s="28">
        <v>36219.1193952346</v>
      </c>
      <c r="I29" s="4">
        <f t="shared" si="0"/>
        <v>3.9837101871355474E-2</v>
      </c>
      <c r="J29" s="4">
        <f t="shared" si="1"/>
        <v>0.1884460526986389</v>
      </c>
      <c r="K29" s="4"/>
      <c r="L29" s="29" t="s">
        <v>17</v>
      </c>
      <c r="M29" s="30">
        <v>4.0251543855029548E-2</v>
      </c>
      <c r="N29" s="31">
        <v>2.4489606768340944E-2</v>
      </c>
      <c r="O29" s="20" t="s">
        <v>39</v>
      </c>
    </row>
    <row r="30" spans="1:15" x14ac:dyDescent="0.2">
      <c r="A30" s="5" t="s">
        <v>10</v>
      </c>
      <c r="B30" s="1">
        <v>31048</v>
      </c>
      <c r="C30" s="28">
        <v>29051.783928465</v>
      </c>
      <c r="D30" s="28">
        <v>3532.4862540477102</v>
      </c>
      <c r="E30" s="28">
        <v>27396.635987206701</v>
      </c>
      <c r="F30" s="28">
        <v>7619.2080826232605</v>
      </c>
      <c r="G30" s="28">
        <v>3431.2727251510701</v>
      </c>
      <c r="H30" s="28">
        <v>37505.766888370403</v>
      </c>
      <c r="I30" s="4">
        <f t="shared" si="0"/>
        <v>3.5523986077504954E-2</v>
      </c>
      <c r="J30" s="4">
        <f t="shared" si="1"/>
        <v>9.9749126230246787E-2</v>
      </c>
      <c r="K30" s="4"/>
      <c r="L30" s="29" t="s">
        <v>18</v>
      </c>
      <c r="M30" s="30">
        <v>1.0402469177478521E-2</v>
      </c>
      <c r="N30" s="31">
        <v>1.9549182719744616E-2</v>
      </c>
      <c r="O30" s="20"/>
    </row>
    <row r="31" spans="1:15" x14ac:dyDescent="0.2">
      <c r="A31" s="5" t="s">
        <v>10</v>
      </c>
      <c r="B31" s="1">
        <v>31413</v>
      </c>
      <c r="C31" s="28">
        <v>30448.8834965596</v>
      </c>
      <c r="D31" s="28">
        <v>3617.8986487934098</v>
      </c>
      <c r="E31" s="28">
        <v>28852.5579336505</v>
      </c>
      <c r="F31" s="28">
        <v>8388.2782350658399</v>
      </c>
      <c r="G31" s="28">
        <v>3702.8182393243201</v>
      </c>
      <c r="H31" s="28">
        <v>39533.165266118602</v>
      </c>
      <c r="I31" s="4">
        <f t="shared" si="0"/>
        <v>5.4055643863579972E-2</v>
      </c>
      <c r="J31" s="4">
        <f t="shared" si="1"/>
        <v>2.417911595489719E-2</v>
      </c>
      <c r="K31" s="4"/>
      <c r="L31" s="29" t="s">
        <v>15</v>
      </c>
      <c r="M31" s="30">
        <v>-2.4080445158243341E-2</v>
      </c>
      <c r="N31" s="31">
        <v>1.7638315234372981E-2</v>
      </c>
      <c r="O31" s="20" t="s">
        <v>38</v>
      </c>
    </row>
    <row r="32" spans="1:15" x14ac:dyDescent="0.2">
      <c r="A32" s="5" t="s">
        <v>10</v>
      </c>
      <c r="B32" s="1">
        <v>31778</v>
      </c>
      <c r="C32" s="28">
        <v>33399.805699053402</v>
      </c>
      <c r="D32" s="28">
        <v>4403.4333873148198</v>
      </c>
      <c r="E32" s="28">
        <v>30891.216632433301</v>
      </c>
      <c r="F32" s="28">
        <v>8953.6706921476307</v>
      </c>
      <c r="G32" s="28">
        <v>4391.90486859059</v>
      </c>
      <c r="H32" s="28">
        <v>42197.243020884598</v>
      </c>
      <c r="I32" s="4">
        <f t="shared" si="0"/>
        <v>6.7388425309045763E-2</v>
      </c>
      <c r="J32" s="4">
        <f t="shared" si="1"/>
        <v>0.21712458384741939</v>
      </c>
      <c r="K32" s="4"/>
      <c r="L32" s="29" t="s">
        <v>9</v>
      </c>
      <c r="M32" s="30">
        <v>-9.4788697902817923E-2</v>
      </c>
      <c r="N32" s="31">
        <v>1.2736506343938673E-2</v>
      </c>
      <c r="O32" s="20" t="s">
        <v>31</v>
      </c>
    </row>
    <row r="33" spans="1:15" x14ac:dyDescent="0.2">
      <c r="A33" s="5" t="s">
        <v>10</v>
      </c>
      <c r="B33" s="1">
        <v>32143</v>
      </c>
      <c r="C33" s="28">
        <v>35935.412091513499</v>
      </c>
      <c r="D33" s="28">
        <v>5026.6382734730496</v>
      </c>
      <c r="E33" s="28">
        <v>32716.324415783802</v>
      </c>
      <c r="F33" s="28">
        <v>9988.3302020686897</v>
      </c>
      <c r="G33" s="28">
        <v>4953.7737766381797</v>
      </c>
      <c r="H33" s="28">
        <v>45299.082474379698</v>
      </c>
      <c r="I33" s="4">
        <f t="shared" si="0"/>
        <v>7.3508106962341335E-2</v>
      </c>
      <c r="J33" s="4">
        <f t="shared" si="1"/>
        <v>0.14152703841359915</v>
      </c>
      <c r="K33" s="4"/>
      <c r="L33" s="18" t="s">
        <v>22</v>
      </c>
      <c r="M33" s="19">
        <v>5.4554341487374126E-2</v>
      </c>
      <c r="N33" s="19">
        <v>3.8923062631936671E-2</v>
      </c>
      <c r="O33" s="20"/>
    </row>
    <row r="34" spans="1:15" x14ac:dyDescent="0.2">
      <c r="A34" s="5" t="s">
        <v>10</v>
      </c>
      <c r="B34" s="1">
        <v>32509</v>
      </c>
      <c r="C34" s="28">
        <v>40412.0903353307</v>
      </c>
      <c r="D34" s="28">
        <v>6534.5328292701197</v>
      </c>
      <c r="E34" s="28">
        <v>35099.978170135997</v>
      </c>
      <c r="F34" s="28">
        <v>11597.549418975999</v>
      </c>
      <c r="G34" s="28">
        <v>6194.1205566640801</v>
      </c>
      <c r="H34" s="28">
        <v>49991.323095468899</v>
      </c>
      <c r="I34" s="4">
        <f t="shared" si="0"/>
        <v>0.10358356869022778</v>
      </c>
      <c r="J34" s="4">
        <f t="shared" si="1"/>
        <v>0.29998071748163047</v>
      </c>
      <c r="K34" s="4"/>
      <c r="L34" s="22" t="s">
        <v>41</v>
      </c>
      <c r="M34" s="32"/>
      <c r="N34" s="32"/>
      <c r="O34" s="23"/>
    </row>
    <row r="35" spans="1:15" ht="16" thickBot="1" x14ac:dyDescent="0.25">
      <c r="A35" s="5" t="s">
        <v>11</v>
      </c>
      <c r="B35" s="1">
        <v>32874</v>
      </c>
      <c r="C35" s="28">
        <v>41444.6175899831</v>
      </c>
      <c r="D35" s="28">
        <v>6698.99876320762</v>
      </c>
      <c r="E35" s="28">
        <v>36001.502575786799</v>
      </c>
      <c r="F35" s="28">
        <v>12596.931462153199</v>
      </c>
      <c r="G35" s="28">
        <v>6553.9238406039203</v>
      </c>
      <c r="H35" s="28">
        <v>51790.372361164496</v>
      </c>
      <c r="I35" s="4">
        <f t="shared" si="0"/>
        <v>3.5987230469174403E-2</v>
      </c>
      <c r="J35" s="4">
        <f t="shared" si="1"/>
        <v>2.5168736348038179E-2</v>
      </c>
      <c r="K35" s="4"/>
      <c r="L35" s="24" t="s">
        <v>42</v>
      </c>
      <c r="M35" s="25"/>
      <c r="N35" s="25"/>
      <c r="O35" s="26"/>
    </row>
    <row r="36" spans="1:15" x14ac:dyDescent="0.2">
      <c r="A36" s="5" t="s">
        <v>11</v>
      </c>
      <c r="B36" s="1">
        <v>33239</v>
      </c>
      <c r="C36" s="28">
        <v>43931.580279269801</v>
      </c>
      <c r="D36" s="28">
        <v>6687.1021470402902</v>
      </c>
      <c r="E36" s="28">
        <v>38920.252502175099</v>
      </c>
      <c r="F36" s="28">
        <v>14163.156530014399</v>
      </c>
      <c r="G36" s="28">
        <v>7009.5803668629396</v>
      </c>
      <c r="H36" s="28">
        <v>55807.3382027482</v>
      </c>
      <c r="I36" s="4">
        <f t="shared" si="0"/>
        <v>7.7562018932226584E-2</v>
      </c>
      <c r="J36" s="4">
        <f t="shared" si="1"/>
        <v>-1.7758797378301105E-3</v>
      </c>
      <c r="K36" s="4"/>
    </row>
    <row r="37" spans="1:15" x14ac:dyDescent="0.2">
      <c r="A37" s="5" t="s">
        <v>11</v>
      </c>
      <c r="B37" s="1">
        <v>33604</v>
      </c>
      <c r="C37" s="28">
        <v>49898.343674603297</v>
      </c>
      <c r="D37" s="28">
        <v>8293.7071314307104</v>
      </c>
      <c r="E37" s="28">
        <v>43027.0751280603</v>
      </c>
      <c r="F37" s="28">
        <v>16135.6332953455</v>
      </c>
      <c r="G37" s="28">
        <v>8538.2190861141007</v>
      </c>
      <c r="H37" s="28">
        <v>62226.259979628303</v>
      </c>
      <c r="I37" s="4">
        <f t="shared" si="0"/>
        <v>0.11501931436973645</v>
      </c>
      <c r="J37" s="4">
        <f t="shared" si="1"/>
        <v>0.24025429088166428</v>
      </c>
      <c r="K37" s="4"/>
    </row>
    <row r="38" spans="1:15" x14ac:dyDescent="0.2">
      <c r="A38" s="5" t="s">
        <v>11</v>
      </c>
      <c r="B38" s="1">
        <v>33970</v>
      </c>
      <c r="C38" s="28">
        <v>54700.031400146298</v>
      </c>
      <c r="D38" s="28">
        <v>9782.9264075670799</v>
      </c>
      <c r="E38" s="28">
        <v>45987.878045001002</v>
      </c>
      <c r="F38" s="28">
        <v>16705.900334253201</v>
      </c>
      <c r="G38" s="28">
        <v>9749.0568796916505</v>
      </c>
      <c r="H38" s="28">
        <v>66386.449110037807</v>
      </c>
      <c r="I38" s="4">
        <f t="shared" si="0"/>
        <v>6.6855844008164356E-2</v>
      </c>
      <c r="J38" s="4">
        <f t="shared" si="1"/>
        <v>0.17956014753555327</v>
      </c>
      <c r="K38" s="4"/>
    </row>
    <row r="39" spans="1:15" x14ac:dyDescent="0.2">
      <c r="A39" s="5" t="s">
        <v>12</v>
      </c>
      <c r="B39" s="1">
        <v>34335</v>
      </c>
      <c r="C39" s="28">
        <v>57338.645407582299</v>
      </c>
      <c r="D39" s="28">
        <v>10388.1042469123</v>
      </c>
      <c r="E39" s="28">
        <v>47978.024494703401</v>
      </c>
      <c r="F39" s="28">
        <v>18648.395891295</v>
      </c>
      <c r="G39" s="28">
        <v>10735.5673000447</v>
      </c>
      <c r="H39" s="28">
        <v>69756.758845712102</v>
      </c>
      <c r="I39" s="4">
        <f t="shared" si="0"/>
        <v>5.0768037466319305E-2</v>
      </c>
      <c r="J39" s="4">
        <f t="shared" si="1"/>
        <v>6.1860614516850099E-2</v>
      </c>
      <c r="K39" s="4"/>
    </row>
    <row r="40" spans="1:15" x14ac:dyDescent="0.2">
      <c r="A40" s="5" t="s">
        <v>12</v>
      </c>
      <c r="B40" s="1">
        <v>34700</v>
      </c>
      <c r="C40" s="28">
        <v>64711.652154810501</v>
      </c>
      <c r="D40" s="28">
        <v>12829.2812413431</v>
      </c>
      <c r="E40" s="28">
        <v>52347.566806652903</v>
      </c>
      <c r="F40" s="28">
        <v>20696.6648138403</v>
      </c>
      <c r="G40" s="28">
        <v>13417.4236997606</v>
      </c>
      <c r="H40" s="28">
        <v>76213.045141112496</v>
      </c>
      <c r="I40" s="4">
        <f t="shared" si="0"/>
        <v>9.2554275775346806E-2</v>
      </c>
      <c r="J40" s="4">
        <f t="shared" si="1"/>
        <v>0.2349973523953035</v>
      </c>
      <c r="K40" s="4"/>
    </row>
    <row r="41" spans="1:15" x14ac:dyDescent="0.2">
      <c r="A41" s="5" t="s">
        <v>12</v>
      </c>
      <c r="B41" s="1">
        <v>35065</v>
      </c>
      <c r="C41" s="28">
        <v>69272.322326112306</v>
      </c>
      <c r="D41" s="28">
        <v>13973.4924749575</v>
      </c>
      <c r="E41" s="28">
        <v>55671.582714370699</v>
      </c>
      <c r="F41" s="28">
        <v>23135.760502783502</v>
      </c>
      <c r="G41" s="28">
        <v>15005.1011933933</v>
      </c>
      <c r="H41" s="28">
        <v>81635.4986067727</v>
      </c>
      <c r="I41" s="4">
        <f t="shared" si="0"/>
        <v>7.114862627021723E-2</v>
      </c>
      <c r="J41" s="4">
        <f t="shared" si="1"/>
        <v>8.9187477621670119E-2</v>
      </c>
      <c r="K41" s="4"/>
    </row>
    <row r="42" spans="1:15" x14ac:dyDescent="0.2">
      <c r="A42" s="5" t="s">
        <v>12</v>
      </c>
      <c r="B42" s="1">
        <v>35431</v>
      </c>
      <c r="C42" s="28">
        <v>74561.167668790295</v>
      </c>
      <c r="D42" s="28">
        <v>15787.911645284001</v>
      </c>
      <c r="E42" s="28">
        <v>58801.0785851943</v>
      </c>
      <c r="F42" s="28">
        <v>26050.165309731299</v>
      </c>
      <c r="G42" s="28">
        <v>16971.947019462099</v>
      </c>
      <c r="H42" s="28">
        <v>87669.781814256305</v>
      </c>
      <c r="I42" s="4">
        <f t="shared" si="0"/>
        <v>7.3917392684154981E-2</v>
      </c>
      <c r="J42" s="4">
        <f t="shared" si="1"/>
        <v>0.12984722134271021</v>
      </c>
      <c r="K42" s="4"/>
    </row>
    <row r="43" spans="1:15" x14ac:dyDescent="0.2">
      <c r="A43" s="5" t="s">
        <v>12</v>
      </c>
      <c r="B43" s="1">
        <v>35796</v>
      </c>
      <c r="C43" s="28">
        <v>77809.054656105</v>
      </c>
      <c r="D43" s="28">
        <v>16346.4104567463</v>
      </c>
      <c r="E43" s="28">
        <v>61549.428358313897</v>
      </c>
      <c r="F43" s="28">
        <v>27724.7354317797</v>
      </c>
      <c r="G43" s="28">
        <v>18139.056895954702</v>
      </c>
      <c r="H43" s="28">
        <v>91335.155998091897</v>
      </c>
      <c r="I43" s="4">
        <f t="shared" si="0"/>
        <v>4.1808866270493628E-2</v>
      </c>
      <c r="J43" s="4">
        <f t="shared" si="1"/>
        <v>3.5375091019661742E-2</v>
      </c>
      <c r="K43" s="4"/>
    </row>
    <row r="44" spans="1:15" x14ac:dyDescent="0.2">
      <c r="A44" s="5" t="s">
        <v>12</v>
      </c>
      <c r="B44" s="1">
        <v>36161</v>
      </c>
      <c r="C44" s="28">
        <v>74148.883296993401</v>
      </c>
      <c r="D44" s="28">
        <v>14136.8975883888</v>
      </c>
      <c r="E44" s="28">
        <v>60623.198578072297</v>
      </c>
      <c r="F44" s="28">
        <v>29663.908642076902</v>
      </c>
      <c r="G44" s="28">
        <v>16344.457171079001</v>
      </c>
      <c r="H44" s="28">
        <v>91085.234333684901</v>
      </c>
      <c r="I44" s="4">
        <f t="shared" si="0"/>
        <v>-2.7363139820139049E-3</v>
      </c>
      <c r="J44" s="4">
        <f t="shared" si="1"/>
        <v>-0.13516807706523826</v>
      </c>
      <c r="K44" s="4"/>
    </row>
    <row r="45" spans="1:15" x14ac:dyDescent="0.2">
      <c r="A45" s="5" t="s">
        <v>13</v>
      </c>
      <c r="B45" s="1">
        <v>36526</v>
      </c>
      <c r="C45" s="28">
        <v>78716.528367133695</v>
      </c>
      <c r="D45" s="28">
        <v>15527.0279192532</v>
      </c>
      <c r="E45" s="28">
        <v>63698.042620177599</v>
      </c>
      <c r="F45" s="28">
        <v>31465.016408989999</v>
      </c>
      <c r="G45" s="28">
        <v>18071.966454987902</v>
      </c>
      <c r="H45" s="28">
        <v>95613.647416517095</v>
      </c>
      <c r="I45" s="4">
        <f t="shared" si="0"/>
        <v>4.9716214883332777E-2</v>
      </c>
      <c r="J45" s="4">
        <f t="shared" si="1"/>
        <v>9.833347961763339E-2</v>
      </c>
      <c r="K45" s="4"/>
    </row>
    <row r="46" spans="1:15" x14ac:dyDescent="0.2">
      <c r="A46" s="5" t="s">
        <v>13</v>
      </c>
      <c r="B46" s="1">
        <v>36892</v>
      </c>
      <c r="C46" s="28">
        <v>80547.100017278499</v>
      </c>
      <c r="D46" s="28">
        <v>15875.2414898484</v>
      </c>
      <c r="E46" s="28">
        <v>65194.5862765602</v>
      </c>
      <c r="F46" s="28">
        <v>33859.909574552497</v>
      </c>
      <c r="G46" s="28">
        <v>18975.043820275001</v>
      </c>
      <c r="H46" s="28">
        <v>98629.335248726406</v>
      </c>
      <c r="I46" s="4">
        <f t="shared" si="0"/>
        <v>3.1540349246088395E-2</v>
      </c>
      <c r="J46" s="4">
        <f t="shared" si="1"/>
        <v>2.2426286112580573E-2</v>
      </c>
      <c r="K46" s="4"/>
    </row>
    <row r="47" spans="1:15" x14ac:dyDescent="0.2">
      <c r="A47" s="5" t="s">
        <v>13</v>
      </c>
      <c r="B47" s="1">
        <v>37257</v>
      </c>
      <c r="C47" s="28">
        <v>82778.0164728659</v>
      </c>
      <c r="D47" s="28">
        <v>16578.416514173401</v>
      </c>
      <c r="E47" s="28">
        <v>66679.958503370304</v>
      </c>
      <c r="F47" s="28">
        <v>34958.0051838582</v>
      </c>
      <c r="G47" s="28">
        <v>19323.7659195997</v>
      </c>
      <c r="H47" s="28">
        <v>101788.234745102</v>
      </c>
      <c r="I47" s="4">
        <f t="shared" si="0"/>
        <v>3.202799135175538E-2</v>
      </c>
      <c r="J47" s="4">
        <f t="shared" si="1"/>
        <v>4.4293815925550151E-2</v>
      </c>
      <c r="K47" s="4"/>
    </row>
    <row r="48" spans="1:15" x14ac:dyDescent="0.2">
      <c r="A48" s="5" t="s">
        <v>13</v>
      </c>
      <c r="B48" s="1">
        <v>37622</v>
      </c>
      <c r="C48" s="28">
        <v>86868.859600604294</v>
      </c>
      <c r="D48" s="28">
        <v>17995.641422428798</v>
      </c>
      <c r="E48" s="28">
        <v>69267.554411258505</v>
      </c>
      <c r="F48" s="28">
        <v>37408.723757615298</v>
      </c>
      <c r="G48" s="28">
        <v>20845.117297103199</v>
      </c>
      <c r="H48" s="28">
        <v>106595.94272668099</v>
      </c>
      <c r="I48" s="4">
        <f t="shared" si="0"/>
        <v>4.7232452685896931E-2</v>
      </c>
      <c r="J48" s="4">
        <f t="shared" si="1"/>
        <v>8.5486144412149745E-2</v>
      </c>
      <c r="K48" s="4"/>
    </row>
    <row r="49" spans="1:11" x14ac:dyDescent="0.2">
      <c r="A49" s="5" t="s">
        <v>13</v>
      </c>
      <c r="B49" s="1">
        <v>37987</v>
      </c>
      <c r="C49" s="28">
        <v>93581.591237203698</v>
      </c>
      <c r="D49" s="28">
        <v>20382.730708398201</v>
      </c>
      <c r="E49" s="28">
        <v>73467.120558784998</v>
      </c>
      <c r="F49" s="28">
        <v>43025.460401574201</v>
      </c>
      <c r="G49" s="28">
        <v>24911.189443629701</v>
      </c>
      <c r="H49" s="28">
        <v>113710.426877251</v>
      </c>
      <c r="I49" s="4">
        <f t="shared" si="0"/>
        <v>6.6742541682022649E-2</v>
      </c>
      <c r="J49" s="4">
        <f t="shared" si="1"/>
        <v>0.1326481913000479</v>
      </c>
      <c r="K49" s="4"/>
    </row>
    <row r="50" spans="1:11" x14ac:dyDescent="0.2">
      <c r="A50" s="5" t="s">
        <v>13</v>
      </c>
      <c r="B50" s="1">
        <v>38353</v>
      </c>
      <c r="C50" s="28">
        <v>104009.33561607001</v>
      </c>
      <c r="D50" s="28">
        <v>25087.573419961001</v>
      </c>
      <c r="E50" s="28">
        <v>78937.914971058693</v>
      </c>
      <c r="F50" s="28">
        <v>44433.948552510803</v>
      </c>
      <c r="G50" s="28">
        <v>29487.428155851499</v>
      </c>
      <c r="H50" s="28">
        <v>120347.756481554</v>
      </c>
      <c r="I50" s="4">
        <f t="shared" si="0"/>
        <v>5.8370457191827319E-2</v>
      </c>
      <c r="J50" s="4">
        <f t="shared" si="1"/>
        <v>0.23082494582653168</v>
      </c>
      <c r="K50" s="4"/>
    </row>
    <row r="51" spans="1:11" x14ac:dyDescent="0.2">
      <c r="A51" s="5" t="s">
        <v>14</v>
      </c>
      <c r="B51" s="1">
        <v>38718</v>
      </c>
      <c r="C51" s="28">
        <v>113023.407223211</v>
      </c>
      <c r="D51" s="28">
        <v>26706.3525445468</v>
      </c>
      <c r="E51" s="28">
        <v>86376.766699678803</v>
      </c>
      <c r="F51" s="28">
        <v>46755.614558787602</v>
      </c>
      <c r="G51" s="28">
        <v>33184.050027094003</v>
      </c>
      <c r="H51" s="28">
        <v>127628.784707578</v>
      </c>
      <c r="I51" s="4">
        <f t="shared" si="0"/>
        <v>6.049990825661955E-2</v>
      </c>
      <c r="J51" s="4">
        <f t="shared" si="1"/>
        <v>6.4525137504841901E-2</v>
      </c>
      <c r="K51" s="4"/>
    </row>
    <row r="52" spans="1:11" x14ac:dyDescent="0.2">
      <c r="A52" s="5" t="s">
        <v>14</v>
      </c>
      <c r="B52" s="1">
        <v>39083</v>
      </c>
      <c r="C52" s="28">
        <v>121319.75948556099</v>
      </c>
      <c r="D52" s="28">
        <v>29529.691714075001</v>
      </c>
      <c r="E52" s="28">
        <v>91811.431560533703</v>
      </c>
      <c r="F52" s="28">
        <v>49912.7573264116</v>
      </c>
      <c r="G52" s="28">
        <v>37748.229067716296</v>
      </c>
      <c r="H52" s="28">
        <v>134224.93510500799</v>
      </c>
      <c r="I52" s="4">
        <f t="shared" si="0"/>
        <v>5.1682309853086972E-2</v>
      </c>
      <c r="J52" s="4">
        <f t="shared" si="1"/>
        <v>0.10571788733855758</v>
      </c>
      <c r="K52" s="4"/>
    </row>
    <row r="53" spans="1:11" x14ac:dyDescent="0.2">
      <c r="A53" s="5" t="s">
        <v>14</v>
      </c>
      <c r="B53" s="1">
        <v>39448</v>
      </c>
      <c r="C53" s="28">
        <v>131777.30903002201</v>
      </c>
      <c r="D53" s="28">
        <v>35044.419269797698</v>
      </c>
      <c r="E53" s="28">
        <v>96590.948315735499</v>
      </c>
      <c r="F53" s="28">
        <v>49661.100788710202</v>
      </c>
      <c r="G53" s="28">
        <v>41846.908067834403</v>
      </c>
      <c r="H53" s="28">
        <v>139311.245140246</v>
      </c>
      <c r="I53" s="4">
        <f t="shared" si="0"/>
        <v>3.7893928063804649E-2</v>
      </c>
      <c r="J53" s="4">
        <f t="shared" si="1"/>
        <v>0.18675195153135182</v>
      </c>
      <c r="K53" s="4"/>
    </row>
    <row r="54" spans="1:11" x14ac:dyDescent="0.2">
      <c r="A54" s="5" t="s">
        <v>14</v>
      </c>
      <c r="B54" s="1">
        <v>39814</v>
      </c>
      <c r="C54" s="28">
        <v>123225.766997777</v>
      </c>
      <c r="D54" s="28">
        <v>31169.349792438901</v>
      </c>
      <c r="E54" s="28">
        <v>91982.380674806001</v>
      </c>
      <c r="F54" s="28">
        <v>47573.936113747601</v>
      </c>
      <c r="G54" s="28">
        <v>34439.611949940801</v>
      </c>
      <c r="H54" s="28">
        <v>137753.69354499099</v>
      </c>
      <c r="I54" s="4">
        <f t="shared" si="0"/>
        <v>-1.1180372364678837E-2</v>
      </c>
      <c r="J54" s="4">
        <f t="shared" si="1"/>
        <v>-0.11057593642872676</v>
      </c>
      <c r="K54" s="4"/>
    </row>
    <row r="55" spans="1:11" x14ac:dyDescent="0.2">
      <c r="A55" s="5" t="s">
        <v>16</v>
      </c>
      <c r="B55" s="1">
        <v>40179</v>
      </c>
      <c r="C55" s="28">
        <v>140049.18115880201</v>
      </c>
      <c r="D55" s="28">
        <v>34631.238464893097</v>
      </c>
      <c r="E55" s="28">
        <v>105366.844990987</v>
      </c>
      <c r="F55" s="28">
        <v>48462.994088857697</v>
      </c>
      <c r="G55" s="28">
        <v>43133.094273018498</v>
      </c>
      <c r="H55" s="28">
        <v>145814.55896150699</v>
      </c>
      <c r="I55" s="4">
        <f t="shared" si="0"/>
        <v>5.8516510222524687E-2</v>
      </c>
      <c r="J55" s="4">
        <f t="shared" si="1"/>
        <v>0.11106708017675704</v>
      </c>
      <c r="K55" s="4"/>
    </row>
    <row r="56" spans="1:11" x14ac:dyDescent="0.2">
      <c r="A56" s="5" t="s">
        <v>16</v>
      </c>
      <c r="B56" s="1">
        <v>40544</v>
      </c>
      <c r="C56" s="28">
        <v>153910.67485182901</v>
      </c>
      <c r="D56" s="28">
        <v>39848.761837691098</v>
      </c>
      <c r="E56" s="28">
        <v>114027.693123385</v>
      </c>
      <c r="F56" s="28">
        <v>50979.294747687898</v>
      </c>
      <c r="G56" s="28">
        <v>49964.924576789803</v>
      </c>
      <c r="H56" s="28">
        <v>154889.90660892701</v>
      </c>
      <c r="I56" s="4">
        <f t="shared" si="0"/>
        <v>6.223896785104821E-2</v>
      </c>
      <c r="J56" s="4">
        <f t="shared" si="1"/>
        <v>0.15065945094880706</v>
      </c>
      <c r="K56" s="4"/>
    </row>
    <row r="57" spans="1:11" x14ac:dyDescent="0.2">
      <c r="A57" s="5" t="s">
        <v>16</v>
      </c>
      <c r="B57" s="1">
        <v>40909</v>
      </c>
      <c r="C57" s="28">
        <v>165578.29563958501</v>
      </c>
      <c r="D57" s="28">
        <v>44634.598288057001</v>
      </c>
      <c r="E57" s="28">
        <v>120946.971497134</v>
      </c>
      <c r="F57" s="28">
        <v>51144.032857745602</v>
      </c>
      <c r="G57" s="28">
        <v>51871.421769069901</v>
      </c>
      <c r="H57" s="28">
        <v>164423.90701513799</v>
      </c>
      <c r="I57" s="4">
        <f t="shared" si="0"/>
        <v>6.1553400185609508E-2</v>
      </c>
      <c r="J57" s="4">
        <f t="shared" si="1"/>
        <v>0.12010000385605957</v>
      </c>
      <c r="K57" s="4"/>
    </row>
    <row r="58" spans="1:11" x14ac:dyDescent="0.2">
      <c r="A58" s="5" t="s">
        <v>16</v>
      </c>
      <c r="B58" s="1">
        <v>41275</v>
      </c>
      <c r="C58" s="28">
        <v>170374.81092568001</v>
      </c>
      <c r="D58" s="28">
        <v>45224.488615666</v>
      </c>
      <c r="E58" s="28">
        <v>125142.05208425999</v>
      </c>
      <c r="F58" s="28">
        <v>52709.123394324</v>
      </c>
      <c r="G58" s="28">
        <v>52835.233621619998</v>
      </c>
      <c r="H58" s="28">
        <v>169863.88553887999</v>
      </c>
      <c r="I58" s="4">
        <f t="shared" si="0"/>
        <v>3.3085082470648119E-2</v>
      </c>
      <c r="J58" s="4">
        <f t="shared" si="1"/>
        <v>1.3215988274433155E-2</v>
      </c>
      <c r="K58" s="4"/>
    </row>
    <row r="59" spans="1:11" x14ac:dyDescent="0.2">
      <c r="A59" s="5" t="s">
        <v>15</v>
      </c>
      <c r="B59" s="1">
        <v>41640</v>
      </c>
      <c r="C59" s="28">
        <v>169478.94159536</v>
      </c>
      <c r="D59" s="28">
        <v>43391.145696487998</v>
      </c>
      <c r="E59" s="28">
        <v>126043.01736004</v>
      </c>
      <c r="F59" s="28">
        <v>52952.335059930003</v>
      </c>
      <c r="G59" s="28">
        <v>49357.984744759</v>
      </c>
      <c r="H59" s="28">
        <v>172908.94958511001</v>
      </c>
      <c r="I59" s="4">
        <f t="shared" si="0"/>
        <v>1.7926494714104679E-2</v>
      </c>
      <c r="J59" s="4">
        <f t="shared" si="1"/>
        <v>-4.0538720841233E-2</v>
      </c>
      <c r="K59" s="4"/>
    </row>
    <row r="60" spans="1:11" x14ac:dyDescent="0.2">
      <c r="A60" s="5" t="s">
        <v>15</v>
      </c>
      <c r="B60" s="1">
        <v>42005</v>
      </c>
      <c r="C60" s="28">
        <v>173974.64366529</v>
      </c>
      <c r="D60" s="28">
        <v>43437.558507724003</v>
      </c>
      <c r="E60" s="28">
        <v>130488.77267904</v>
      </c>
      <c r="F60" s="28">
        <v>51717.659747571</v>
      </c>
      <c r="G60" s="28">
        <v>48936.381055202</v>
      </c>
      <c r="H60" s="28">
        <v>176629.85075720999</v>
      </c>
      <c r="I60" s="4">
        <f t="shared" si="0"/>
        <v>2.1519424998116987E-2</v>
      </c>
      <c r="J60" s="4">
        <f t="shared" si="1"/>
        <v>1.0696378371903847E-3</v>
      </c>
      <c r="K60" s="4"/>
    </row>
    <row r="61" spans="1:11" x14ac:dyDescent="0.2">
      <c r="A61" s="5" t="s">
        <v>15</v>
      </c>
      <c r="B61" s="1">
        <v>42370</v>
      </c>
      <c r="C61" s="28">
        <v>177302.00670286</v>
      </c>
      <c r="D61" s="28">
        <v>42412.439293725001</v>
      </c>
      <c r="E61" s="28">
        <v>134865.35065363999</v>
      </c>
      <c r="F61" s="28">
        <v>52027.116018788001</v>
      </c>
      <c r="G61" s="28">
        <v>49508.659211988001</v>
      </c>
      <c r="H61" s="28">
        <v>179726.24048337</v>
      </c>
      <c r="I61" s="4">
        <f t="shared" si="0"/>
        <v>1.7530387490482635E-2</v>
      </c>
      <c r="J61" s="4">
        <f t="shared" si="1"/>
        <v>-2.3599835009527892E-2</v>
      </c>
      <c r="K61" s="4"/>
    </row>
    <row r="62" spans="1:11" x14ac:dyDescent="0.2">
      <c r="A62" s="5" t="s">
        <v>15</v>
      </c>
      <c r="B62" s="1">
        <v>42736</v>
      </c>
      <c r="C62" s="28">
        <v>182396.65372609001</v>
      </c>
      <c r="D62" s="28">
        <v>41002.104276537</v>
      </c>
      <c r="E62" s="28">
        <v>141391.92379791001</v>
      </c>
      <c r="F62" s="28">
        <v>51526.796982975</v>
      </c>
      <c r="G62" s="28">
        <v>51714.072645255001</v>
      </c>
      <c r="H62" s="28">
        <v>182166.37533534001</v>
      </c>
      <c r="I62" s="4">
        <f t="shared" si="0"/>
        <v>1.3576953734787622E-2</v>
      </c>
      <c r="J62" s="4">
        <f t="shared" si="1"/>
        <v>-3.3252862619402856E-2</v>
      </c>
      <c r="K62" s="4"/>
    </row>
    <row r="63" spans="1:11" x14ac:dyDescent="0.2">
      <c r="A63" s="5" t="s">
        <v>17</v>
      </c>
      <c r="B63" s="1">
        <v>43101</v>
      </c>
      <c r="C63" s="28">
        <v>191554.56998825</v>
      </c>
      <c r="D63" s="28">
        <v>43664.344139811001</v>
      </c>
      <c r="E63" s="28">
        <v>147890.22584843999</v>
      </c>
      <c r="F63" s="28">
        <v>54043.958076080999</v>
      </c>
      <c r="G63" s="28">
        <v>56163.660654371997</v>
      </c>
      <c r="H63" s="28">
        <v>189434.86740995999</v>
      </c>
      <c r="I63" s="4">
        <f>H63/H62-1</f>
        <v>3.9900294778549616E-2</v>
      </c>
      <c r="J63" s="4">
        <f>D63/D62-1</f>
        <v>6.4929347170053386E-2</v>
      </c>
      <c r="K63" s="4"/>
    </row>
    <row r="64" spans="1:11" x14ac:dyDescent="0.2">
      <c r="A64" s="5" t="s">
        <v>17</v>
      </c>
      <c r="B64" s="1">
        <v>43466</v>
      </c>
      <c r="C64" s="28">
        <v>193159.4831325</v>
      </c>
      <c r="D64" s="28">
        <v>45622.922863888001</v>
      </c>
      <c r="E64" s="28">
        <v>147536.56026860999</v>
      </c>
      <c r="F64" s="28">
        <v>52666.441947107996</v>
      </c>
      <c r="G64" s="28">
        <v>55189.344373016997</v>
      </c>
      <c r="H64" s="28">
        <v>190636.58070659</v>
      </c>
      <c r="I64" s="4">
        <f t="shared" si="0"/>
        <v>6.3436753384442657E-3</v>
      </c>
      <c r="J64" s="4">
        <f t="shared" si="1"/>
        <v>4.4855333628869509E-2</v>
      </c>
      <c r="K64" s="4"/>
    </row>
    <row r="65" spans="1:11" x14ac:dyDescent="0.2">
      <c r="A65" s="5" t="s">
        <v>17</v>
      </c>
      <c r="B65" s="1">
        <v>43831</v>
      </c>
      <c r="C65" s="28">
        <v>175040.65771115001</v>
      </c>
      <c r="D65" s="28">
        <v>40680.270085101001</v>
      </c>
      <c r="E65" s="28">
        <v>134378.19918967001</v>
      </c>
      <c r="F65" s="28">
        <v>52186.876966577001</v>
      </c>
      <c r="G65" s="28">
        <v>48386.908199805999</v>
      </c>
      <c r="H65" s="28">
        <v>178924.87042614</v>
      </c>
      <c r="I65" s="4">
        <f t="shared" si="0"/>
        <v>-6.1434747922150201E-2</v>
      </c>
      <c r="J65" s="4">
        <f>D65/D64-1</f>
        <v>-0.10833704788123666</v>
      </c>
      <c r="K65" s="4"/>
    </row>
    <row r="66" spans="1:11" x14ac:dyDescent="0.2">
      <c r="A66" s="5" t="s">
        <v>17</v>
      </c>
      <c r="B66" s="1">
        <v>44197</v>
      </c>
      <c r="C66" s="28">
        <v>212347.91842641</v>
      </c>
      <c r="D66" s="28">
        <v>47171.154688485003</v>
      </c>
      <c r="E66" s="28">
        <v>165245.74293032</v>
      </c>
      <c r="F66" s="28">
        <v>51385.915386784</v>
      </c>
      <c r="G66" s="28">
        <v>63817.585818011001</v>
      </c>
      <c r="H66" s="28">
        <v>199170.07724784999</v>
      </c>
      <c r="I66" s="4">
        <f t="shared" si="0"/>
        <v>0.11314920487852009</v>
      </c>
      <c r="J66" s="4">
        <f t="shared" si="1"/>
        <v>0.15955854250243195</v>
      </c>
      <c r="K66" s="4"/>
    </row>
    <row r="67" spans="1:11" x14ac:dyDescent="0.2">
      <c r="A67" s="5" t="s">
        <v>18</v>
      </c>
      <c r="B67" s="1">
        <v>44562</v>
      </c>
      <c r="C67" s="28">
        <v>217269.23733064</v>
      </c>
      <c r="D67" s="28">
        <v>49351.642586688002</v>
      </c>
      <c r="E67" s="28">
        <v>167930.05675853</v>
      </c>
      <c r="F67" s="28">
        <v>51795.988382303003</v>
      </c>
      <c r="G67" s="28">
        <v>64670.617217767998</v>
      </c>
      <c r="H67" s="28">
        <v>203460.18788911999</v>
      </c>
      <c r="I67" s="4">
        <f t="shared" si="0"/>
        <v>2.1539935619602879E-2</v>
      </c>
      <c r="J67" s="4">
        <f t="shared" si="1"/>
        <v>4.6225026981060457E-2</v>
      </c>
      <c r="K67" s="4"/>
    </row>
    <row r="68" spans="1:11" x14ac:dyDescent="0.2">
      <c r="A68" s="5" t="s">
        <v>18</v>
      </c>
      <c r="B68" s="1">
        <v>44927</v>
      </c>
      <c r="C68" s="28">
        <v>209209.98649735001</v>
      </c>
      <c r="D68" s="28">
        <v>49325.252122842998</v>
      </c>
      <c r="E68" s="28">
        <v>159691.50595388</v>
      </c>
      <c r="F68" s="28">
        <v>51869.923501040998</v>
      </c>
      <c r="G68" s="28">
        <v>57601.972261898001</v>
      </c>
      <c r="H68" s="28">
        <v>204520.96415521001</v>
      </c>
      <c r="I68" s="4">
        <f t="shared" si="0"/>
        <v>5.2136797724187112E-3</v>
      </c>
      <c r="J68" s="4">
        <f t="shared" si="1"/>
        <v>-5.3474337350878365E-4</v>
      </c>
      <c r="K68" s="4"/>
    </row>
    <row r="69" spans="1:11" x14ac:dyDescent="0.2">
      <c r="A69" s="5" t="s">
        <v>18</v>
      </c>
      <c r="B69" s="1">
        <v>45292</v>
      </c>
      <c r="C69" s="28">
        <v>212021.59962307001</v>
      </c>
      <c r="D69" s="28">
        <v>48610.880608974003</v>
      </c>
      <c r="E69" s="28">
        <v>163281.69764795</v>
      </c>
      <c r="F69" s="28">
        <v>55316.546703435997</v>
      </c>
      <c r="G69" s="28">
        <v>59017.030445240001</v>
      </c>
      <c r="H69" s="28">
        <v>209929.13562987</v>
      </c>
      <c r="I69" s="4">
        <f t="shared" si="0"/>
        <v>2.6443115486956881E-2</v>
      </c>
      <c r="J69" s="4">
        <f t="shared" si="1"/>
        <v>-1.4482876075116113E-2</v>
      </c>
      <c r="K69" s="4"/>
    </row>
    <row r="70" spans="1:11" x14ac:dyDescent="0.2">
      <c r="A70" s="5" t="s">
        <v>18</v>
      </c>
      <c r="B70" s="8">
        <v>2025</v>
      </c>
      <c r="I70" s="7">
        <v>2.5000000000000001E-2</v>
      </c>
      <c r="J70" s="4"/>
      <c r="K70" s="4"/>
    </row>
  </sheetData>
  <sortState xmlns:xlrd2="http://schemas.microsoft.com/office/spreadsheetml/2017/richdata2" columnSort="1" ref="L4:N17">
    <sortCondition ref="M4"/>
  </sortState>
  <mergeCells count="1">
    <mergeCell ref="O5:O6"/>
  </mergeCells>
  <phoneticPr fontId="4" type="noConversion"/>
  <conditionalFormatting pivot="1" sqref="M5:M16">
    <cfRule type="cellIs" dxfId="8" priority="13" operator="lessThan">
      <formula>0</formula>
    </cfRule>
  </conditionalFormatting>
  <conditionalFormatting sqref="N21:N32">
    <cfRule type="cellIs" dxfId="1" priority="2" operator="lessThan">
      <formula>0.039</formula>
    </cfRule>
  </conditionalFormatting>
  <conditionalFormatting sqref="M21:M32">
    <cfRule type="cellIs" dxfId="0" priority="1" operator="lessThan">
      <formula>0</formula>
    </cfRule>
  </conditionalFormatting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wdiaz@directodelavega.cl</cp:lastModifiedBy>
  <dcterms:created xsi:type="dcterms:W3CDTF">2025-11-18T20:30:02Z</dcterms:created>
  <dcterms:modified xsi:type="dcterms:W3CDTF">2025-11-21T00:31:22Z</dcterms:modified>
</cp:coreProperties>
</file>